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240" windowHeight="13065" firstSheet="5" activeTab="7"/>
  </bookViews>
  <sheets>
    <sheet name="收支预算总表" sheetId="1" r:id="rId1"/>
    <sheet name="收入预算总表" sheetId="2" r:id="rId2"/>
    <sheet name="支出总表" sheetId="3" r:id="rId3"/>
    <sheet name="财政拨款收支预算总表" sheetId="4" r:id="rId4"/>
    <sheet name="一般公共预算支出" sheetId="5" r:id="rId5"/>
    <sheet name="一般公共预算基本支出表" sheetId="6" r:id="rId6"/>
    <sheet name="政府性基金预算支出" sheetId="7" r:id="rId7"/>
    <sheet name="财政拨款三公" sheetId="8" r:id="rId8"/>
    <sheet name="财政专项" sheetId="9" r:id="rId9"/>
    <sheet name="转移支付分县市" sheetId="10" r:id="rId10"/>
  </sheets>
  <calcPr calcId="145621"/>
</workbook>
</file>

<file path=xl/calcChain.xml><?xml version="1.0" encoding="utf-8"?>
<calcChain xmlns="http://schemas.openxmlformats.org/spreadsheetml/2006/main">
  <c r="B10" i="9" l="1"/>
  <c r="B7" i="8"/>
  <c r="B4" i="8" s="1"/>
  <c r="D26" i="4"/>
  <c r="B26" i="4"/>
  <c r="B23" i="4"/>
  <c r="D21" i="4"/>
  <c r="B6" i="4"/>
  <c r="B6" i="2"/>
  <c r="B25" i="2" s="1"/>
  <c r="B28" i="2" s="1"/>
  <c r="D27" i="1"/>
  <c r="D20" i="1"/>
  <c r="B5" i="1"/>
  <c r="B24" i="1" s="1"/>
  <c r="B27" i="1" s="1"/>
</calcChain>
</file>

<file path=xl/sharedStrings.xml><?xml version="1.0" encoding="utf-8"?>
<sst xmlns="http://schemas.openxmlformats.org/spreadsheetml/2006/main" count="243" uniqueCount="128">
  <si>
    <t xml:space="preserve">2021年收支预算总表 </t>
  </si>
  <si>
    <t>单位：万元</t>
  </si>
  <si>
    <t xml:space="preserve">收      入 </t>
  </si>
  <si>
    <t xml:space="preserve">支           出 </t>
  </si>
  <si>
    <t xml:space="preserve">项目 </t>
  </si>
  <si>
    <t xml:space="preserve">预算数 </t>
  </si>
  <si>
    <t xml:space="preserve">项目（按功能分类） </t>
  </si>
  <si>
    <t>财政拨款收入</t>
  </si>
  <si>
    <t>一般公共服务</t>
  </si>
  <si>
    <t>其中：一般公共预算财政拨款</t>
  </si>
  <si>
    <t>公共安全</t>
  </si>
  <si>
    <t xml:space="preserve">      政府性基金预算财政拨款</t>
  </si>
  <si>
    <t>教育</t>
  </si>
  <si>
    <t>事业收入</t>
  </si>
  <si>
    <t>科学技术</t>
  </si>
  <si>
    <t>文化体育与传媒</t>
  </si>
  <si>
    <t>社会保障和就业</t>
  </si>
  <si>
    <t xml:space="preserve">事业单位经营收入 </t>
  </si>
  <si>
    <t>医疗卫生</t>
  </si>
  <si>
    <t>上级补助收入</t>
  </si>
  <si>
    <t>节能环保</t>
  </si>
  <si>
    <t>附属单位上缴收入</t>
  </si>
  <si>
    <t>城乡社区事务</t>
  </si>
  <si>
    <t>其他收入</t>
  </si>
  <si>
    <t>农林水事务</t>
  </si>
  <si>
    <t>交通运输</t>
  </si>
  <si>
    <t>资源勘探电力信息等事务</t>
  </si>
  <si>
    <t>商业服务业等事务</t>
  </si>
  <si>
    <t>国土资源气象等事务</t>
  </si>
  <si>
    <t>粮油物资管理事务</t>
  </si>
  <si>
    <t>其他支出</t>
  </si>
  <si>
    <t xml:space="preserve">本年收入合计 </t>
  </si>
  <si>
    <t xml:space="preserve">本年支出合计 </t>
  </si>
  <si>
    <t>上年结余（转）</t>
  </si>
  <si>
    <t xml:space="preserve">结转下年 </t>
  </si>
  <si>
    <t>动用事业基金</t>
  </si>
  <si>
    <t>收入总计</t>
  </si>
  <si>
    <t>支出总计</t>
  </si>
  <si>
    <t xml:space="preserve">2021年收入预算总表 </t>
  </si>
  <si>
    <t>2021年支出预算总表</t>
  </si>
  <si>
    <t>功能分类科目</t>
  </si>
  <si>
    <t>合  计</t>
  </si>
  <si>
    <t>其中</t>
  </si>
  <si>
    <t>科目编码</t>
  </si>
  <si>
    <t>科目名称</t>
  </si>
  <si>
    <t>基本支出</t>
  </si>
  <si>
    <t>项目支出</t>
  </si>
  <si>
    <t>事业单位
经营支出</t>
  </si>
  <si>
    <t>对附属单位
补助支出</t>
  </si>
  <si>
    <t>上缴上
级支出</t>
  </si>
  <si>
    <t/>
  </si>
  <si>
    <t>合计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</si>
  <si>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</si>
  <si>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</si>
  <si>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</si>
  <si>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</si>
  <si>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</si>
  <si>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</si>
  <si>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</si>
  <si>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</si>
  <si>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</si>
  <si>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</si>
  <si>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21002</t>
  </si>
  <si>
    <t>　公立医院</t>
  </si>
  <si>
    <t>　　2100201</t>
  </si>
  <si>
    <t>　　综合医院</t>
  </si>
  <si>
    <t>　21004</t>
  </si>
  <si>
    <t>　公共卫生</t>
  </si>
  <si>
    <t>　　2100499</t>
  </si>
  <si>
    <t>　　其他公共卫生支出</t>
  </si>
  <si>
    <t>　21006</t>
  </si>
  <si>
    <t>　中医药</t>
  </si>
  <si>
    <t>　　2100601</t>
  </si>
  <si>
    <t>　　中医（民族医）药专项</t>
  </si>
  <si>
    <t>　21099</t>
  </si>
  <si>
    <t>　其他医疗卫生与计划生育支出</t>
  </si>
  <si>
    <t>　　2109999</t>
  </si>
  <si>
    <t>　　其他卫生健康支出</t>
  </si>
  <si>
    <t>232</t>
  </si>
  <si>
    <t>债务付息支出</t>
  </si>
  <si>
    <t>　23204</t>
  </si>
  <si>
    <t>　地方政府专项债务付息支出</t>
  </si>
  <si>
    <t>　　2320498</t>
  </si>
  <si>
    <t>　　其他地方自行试点项目收益专项债券付息支出</t>
  </si>
  <si>
    <t>234</t>
  </si>
  <si>
    <t>抗疫特别国债安排的支出</t>
  </si>
  <si>
    <t>　23401</t>
  </si>
  <si>
    <t>　基础设施建设</t>
  </si>
  <si>
    <t>　　2340102</t>
  </si>
  <si>
    <t>　　重大疫情防控救治体系建设</t>
  </si>
  <si>
    <t xml:space="preserve">2021年财政拨款收支预算总表 </t>
  </si>
  <si>
    <t>2021年一般公共预算支出表</t>
  </si>
  <si>
    <t>2021年一般公共预算基本支出表</t>
  </si>
  <si>
    <t>经济分类科目</t>
  </si>
  <si>
    <t>预算数</t>
  </si>
  <si>
    <t>人员经费</t>
  </si>
  <si>
    <t>日常公用经费</t>
  </si>
  <si>
    <t>301</t>
  </si>
  <si>
    <t>工资福利支出</t>
  </si>
  <si>
    <t>　30101</t>
  </si>
  <si>
    <t>　基本工资</t>
  </si>
  <si>
    <t>302</t>
  </si>
  <si>
    <t>商品和服务支出</t>
  </si>
  <si>
    <t>　30209</t>
  </si>
  <si>
    <t>　物业管理费</t>
  </si>
  <si>
    <t>303</t>
  </si>
  <si>
    <t>对个人和家庭的补助</t>
  </si>
  <si>
    <t>　30301</t>
  </si>
  <si>
    <t>　离休费</t>
  </si>
  <si>
    <t>2021年政府性基金预算支出表</t>
  </si>
  <si>
    <t>2021年财政拨款“三公”经费支出表</t>
  </si>
  <si>
    <t>项目</t>
  </si>
  <si>
    <t>因公出国（境）</t>
  </si>
  <si>
    <t>公务接待费</t>
  </si>
  <si>
    <t>公务用车购置及运行费</t>
  </si>
  <si>
    <t>其中：公务用车运行维护费</t>
  </si>
  <si>
    <t xml:space="preserve">      公务用车购置费</t>
  </si>
  <si>
    <t>2021年财政专项支出预算表</t>
  </si>
  <si>
    <t>2021年转移支付分市县表</t>
  </si>
  <si>
    <t>项目名称</t>
  </si>
  <si>
    <t>综合医院</t>
  </si>
  <si>
    <t>其他公共卫生支出</t>
  </si>
  <si>
    <t>中医（民族医）药专项</t>
  </si>
  <si>
    <t>其他卫生健康支出</t>
  </si>
  <si>
    <t>其他地方自行试点项目收益专项债券付息支出</t>
  </si>
  <si>
    <t>重大疫情防控救治体系建设</t>
  </si>
  <si>
    <t>合计</t>
    <phoneticPr fontId="12" type="noConversion"/>
  </si>
  <si>
    <t>无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</si>
</sst>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</font>
    <font>
      <sz val="11"/>
      <color indexed="8"/>
      <name val="Calibri"/>
      <family val="2"/>
    </font>
    <font>
      <sz val="22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20"/>
      <color indexed="8"/>
      <name val="黑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rial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horizontal="right" vertical="center"/>
    </xf>
    <xf numFmtId="4" fontId="3" fillId="2" borderId="2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/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4" fontId="7" fillId="0" borderId="1" xfId="0" applyNumberFormat="1" applyFont="1" applyBorder="1" applyAlignment="1" applyProtection="1">
      <alignment vertical="center"/>
    </xf>
    <xf numFmtId="4" fontId="7" fillId="0" borderId="1" xfId="0" applyNumberFormat="1" applyFont="1" applyBorder="1" applyAlignment="1" applyProtection="1">
      <alignment horizontal="right" vertical="center"/>
    </xf>
    <xf numFmtId="49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 wrapText="1"/>
    </xf>
    <xf numFmtId="4" fontId="6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wrapText="1"/>
    </xf>
    <xf numFmtId="49" fontId="7" fillId="0" borderId="3" xfId="0" applyNumberFormat="1" applyFont="1" applyBorder="1" applyAlignment="1" applyProtection="1">
      <alignment vertical="center"/>
    </xf>
    <xf numFmtId="4" fontId="7" fillId="0" borderId="3" xfId="0" applyNumberFormat="1" applyFont="1" applyBorder="1" applyAlignment="1" applyProtection="1">
      <alignment vertical="center"/>
    </xf>
    <xf numFmtId="4" fontId="7" fillId="0" borderId="3" xfId="0" applyNumberFormat="1" applyFont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/>
    </xf>
    <xf numFmtId="4" fontId="3" fillId="0" borderId="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40" fontId="3" fillId="2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0" fontId="3" fillId="0" borderId="2" xfId="0" applyNumberFormat="1" applyFont="1" applyBorder="1" applyAlignment="1" applyProtection="1">
      <alignment horizontal="right" vertical="center" wrapText="1"/>
    </xf>
    <xf numFmtId="40" fontId="3" fillId="0" borderId="1" xfId="0" applyNumberFormat="1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vertical="center"/>
    </xf>
    <xf numFmtId="0" fontId="3" fillId="0" borderId="1" xfId="0" applyFont="1" applyBorder="1" applyAlignment="1" applyProtection="1"/>
    <xf numFmtId="40" fontId="3" fillId="2" borderId="4" xfId="0" applyNumberFormat="1" applyFont="1" applyFill="1" applyBorder="1" applyAlignment="1" applyProtection="1"/>
    <xf numFmtId="40" fontId="3" fillId="2" borderId="1" xfId="0" applyNumberFormat="1" applyFont="1" applyFill="1" applyBorder="1" applyAlignment="1" applyProtection="1"/>
    <xf numFmtId="40" fontId="6" fillId="2" borderId="1" xfId="0" applyNumberFormat="1" applyFont="1" applyFill="1" applyBorder="1" applyAlignment="1" applyProtection="1">
      <alignment horizontal="right" vertical="center" wrapText="1"/>
    </xf>
    <xf numFmtId="2" fontId="3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40" fontId="3" fillId="2" borderId="2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Border="1" applyAlignment="1" applyProtection="1">
      <alignment vertical="center"/>
    </xf>
    <xf numFmtId="40" fontId="3" fillId="0" borderId="1" xfId="0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0" fontId="3" fillId="2" borderId="4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 applyProtection="1">
      <alignment vertical="center"/>
    </xf>
    <xf numFmtId="4" fontId="6" fillId="2" borderId="1" xfId="0" applyNumberFormat="1" applyFont="1" applyFill="1" applyBorder="1" applyAlignment="1" applyProtection="1">
      <alignment horizontal="right" vertical="center" wrapText="1"/>
    </xf>
    <xf numFmtId="40" fontId="6" fillId="0" borderId="1" xfId="0" applyNumberFormat="1" applyFont="1" applyBorder="1" applyAlignment="1" applyProtection="1">
      <alignment horizontal="right" vertical="center" wrapText="1"/>
    </xf>
    <xf numFmtId="40" fontId="3" fillId="2" borderId="1" xfId="0" applyNumberFormat="1" applyFont="1" applyFill="1" applyBorder="1" applyAlignment="1" applyProtection="1">
      <alignment vertical="center"/>
    </xf>
    <xf numFmtId="2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4" fontId="0" fillId="0" borderId="1" xfId="0" applyNumberFormat="1" applyFont="1" applyBorder="1" applyAlignment="1" applyProtection="1">
      <alignment horizontal="right" vertical="center"/>
    </xf>
    <xf numFmtId="0" fontId="13" fillId="0" borderId="1" xfId="0" applyFont="1" applyBorder="1" applyAlignment="1" applyProtection="1">
      <alignment horizontal="center"/>
    </xf>
    <xf numFmtId="4" fontId="1" fillId="0" borderId="1" xfId="0" applyNumberFormat="1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78"/>
  <sheetViews>
    <sheetView showGridLines="0" workbookViewId="0">
      <selection activeCell="A3" sqref="A3:XFD27"/>
    </sheetView>
  </sheetViews>
  <sheetFormatPr defaultColWidth="9" defaultRowHeight="12.75" customHeight="1"/>
  <cols>
    <col min="1" max="1" width="34.140625" style="1" customWidth="1"/>
    <col min="2" max="2" width="17.28515625" style="1" customWidth="1"/>
    <col min="3" max="3" width="38" style="1" customWidth="1"/>
    <col min="4" max="4" width="17" style="1" customWidth="1"/>
    <col min="5" max="5" width="14.85546875" style="1" customWidth="1"/>
    <col min="6" max="8" width="9" style="1" customWidth="1"/>
    <col min="9" max="9" width="9.140625" style="1" customWidth="1"/>
  </cols>
  <sheetData>
    <row r="1" spans="1:8" s="1" customFormat="1" ht="27" customHeight="1">
      <c r="A1" s="72" t="s">
        <v>0</v>
      </c>
      <c r="B1" s="72"/>
      <c r="C1" s="72"/>
      <c r="D1" s="72"/>
      <c r="E1" s="36"/>
      <c r="F1" s="36"/>
      <c r="G1" s="36"/>
      <c r="H1" s="36"/>
    </row>
    <row r="2" spans="1:8" s="1" customFormat="1" ht="18.75" customHeight="1">
      <c r="B2" s="16"/>
      <c r="C2" s="16"/>
      <c r="D2" s="27" t="s">
        <v>1</v>
      </c>
      <c r="E2" s="16"/>
      <c r="F2" s="16"/>
      <c r="G2" s="16"/>
      <c r="H2" s="16"/>
    </row>
    <row r="3" spans="1:8" s="1" customFormat="1" ht="15">
      <c r="A3" s="73" t="s">
        <v>2</v>
      </c>
      <c r="B3" s="73"/>
      <c r="C3" s="17" t="s">
        <v>3</v>
      </c>
      <c r="D3" s="17"/>
      <c r="E3" s="16"/>
      <c r="F3" s="16"/>
      <c r="G3" s="16"/>
      <c r="H3" s="16"/>
    </row>
    <row r="4" spans="1:8" s="1" customFormat="1" ht="15">
      <c r="A4" s="17" t="s">
        <v>4</v>
      </c>
      <c r="B4" s="17" t="s">
        <v>5</v>
      </c>
      <c r="C4" s="17" t="s">
        <v>6</v>
      </c>
      <c r="D4" s="17" t="s">
        <v>5</v>
      </c>
      <c r="E4" s="16"/>
      <c r="F4" s="16"/>
      <c r="G4" s="16"/>
      <c r="H4" s="16"/>
    </row>
    <row r="5" spans="1:8" s="1" customFormat="1" ht="15">
      <c r="A5" s="37" t="s">
        <v>7</v>
      </c>
      <c r="B5" s="38">
        <f>SUM(B6:B7)</f>
        <v>2765.6400000000003</v>
      </c>
      <c r="C5" s="37" t="s">
        <v>8</v>
      </c>
      <c r="D5" s="51"/>
      <c r="E5" s="16"/>
      <c r="F5" s="16"/>
      <c r="G5" s="16"/>
      <c r="H5" s="16"/>
    </row>
    <row r="6" spans="1:8" s="1" customFormat="1" ht="15">
      <c r="A6" s="37" t="s">
        <v>9</v>
      </c>
      <c r="B6" s="51">
        <v>2133.15</v>
      </c>
      <c r="C6" s="37" t="s">
        <v>10</v>
      </c>
      <c r="D6" s="51"/>
      <c r="E6" s="16"/>
      <c r="F6" s="16"/>
      <c r="G6" s="16"/>
      <c r="H6" s="16"/>
    </row>
    <row r="7" spans="1:8" s="1" customFormat="1" ht="15">
      <c r="A7" s="10" t="s">
        <v>11</v>
      </c>
      <c r="B7" s="51">
        <v>632.49</v>
      </c>
      <c r="C7" s="37" t="s">
        <v>12</v>
      </c>
      <c r="D7" s="51"/>
      <c r="E7" s="16"/>
      <c r="F7" s="16"/>
      <c r="G7" s="16"/>
      <c r="H7" s="16"/>
    </row>
    <row r="8" spans="1:8" s="1" customFormat="1" ht="15">
      <c r="A8" s="37" t="s">
        <v>13</v>
      </c>
      <c r="B8" s="51">
        <v>50641.1</v>
      </c>
      <c r="C8" s="37" t="s">
        <v>14</v>
      </c>
      <c r="D8" s="51"/>
      <c r="E8" s="16"/>
      <c r="F8" s="16"/>
      <c r="G8" s="16"/>
      <c r="H8" s="16"/>
    </row>
    <row r="9" spans="1:8" s="1" customFormat="1" ht="15">
      <c r="A9" s="37"/>
      <c r="B9" s="51"/>
      <c r="C9" s="37" t="s">
        <v>15</v>
      </c>
      <c r="D9" s="51"/>
      <c r="E9" s="16"/>
      <c r="F9" s="16"/>
      <c r="G9" s="16"/>
      <c r="H9" s="16"/>
    </row>
    <row r="10" spans="1:8" s="1" customFormat="1" ht="15">
      <c r="A10" s="37"/>
      <c r="B10" s="51">
        <v>50641.1</v>
      </c>
      <c r="C10" s="37" t="s">
        <v>16</v>
      </c>
      <c r="D10" s="51">
        <v>1765.72</v>
      </c>
      <c r="E10" s="16"/>
      <c r="F10" s="16"/>
      <c r="G10" s="16"/>
      <c r="H10" s="16"/>
    </row>
    <row r="11" spans="1:8" s="1" customFormat="1" ht="15">
      <c r="A11" s="37" t="s">
        <v>17</v>
      </c>
      <c r="B11" s="51"/>
      <c r="C11" s="37" t="s">
        <v>18</v>
      </c>
      <c r="D11" s="51">
        <v>51117.13</v>
      </c>
      <c r="E11" s="16"/>
      <c r="F11" s="16"/>
      <c r="G11" s="16"/>
      <c r="H11" s="16"/>
    </row>
    <row r="12" spans="1:8" s="1" customFormat="1" ht="15">
      <c r="A12" s="37" t="s">
        <v>19</v>
      </c>
      <c r="B12" s="51"/>
      <c r="C12" s="37" t="s">
        <v>20</v>
      </c>
      <c r="D12" s="51"/>
      <c r="E12" s="16"/>
      <c r="F12" s="16"/>
      <c r="G12" s="16"/>
      <c r="H12" s="16"/>
    </row>
    <row r="13" spans="1:8" s="1" customFormat="1" ht="15">
      <c r="A13" s="37" t="s">
        <v>21</v>
      </c>
      <c r="B13" s="51"/>
      <c r="C13" s="37" t="s">
        <v>22</v>
      </c>
      <c r="D13" s="51"/>
      <c r="E13" s="16"/>
      <c r="F13" s="16"/>
      <c r="G13" s="16"/>
      <c r="H13" s="16"/>
    </row>
    <row r="14" spans="1:8" s="1" customFormat="1" ht="15">
      <c r="A14" s="37" t="s">
        <v>23</v>
      </c>
      <c r="B14" s="64">
        <v>108.6</v>
      </c>
      <c r="C14" s="37" t="s">
        <v>24</v>
      </c>
      <c r="D14" s="51"/>
      <c r="E14" s="16"/>
      <c r="F14" s="16"/>
      <c r="G14" s="16"/>
      <c r="H14" s="16"/>
    </row>
    <row r="15" spans="1:8" s="1" customFormat="1" ht="15">
      <c r="A15" s="10"/>
      <c r="B15" s="38"/>
      <c r="C15" s="37" t="s">
        <v>25</v>
      </c>
      <c r="D15" s="51"/>
      <c r="E15" s="16"/>
      <c r="F15" s="16"/>
      <c r="G15" s="16"/>
      <c r="H15" s="16"/>
    </row>
    <row r="16" spans="1:8" s="1" customFormat="1" ht="15">
      <c r="A16" s="10"/>
      <c r="B16" s="38"/>
      <c r="C16" s="37" t="s">
        <v>26</v>
      </c>
      <c r="D16" s="51"/>
      <c r="E16" s="16"/>
      <c r="F16" s="16"/>
      <c r="G16" s="16"/>
      <c r="H16" s="16"/>
    </row>
    <row r="17" spans="1:8" s="1" customFormat="1" ht="15">
      <c r="A17" s="10"/>
      <c r="B17" s="65"/>
      <c r="C17" s="37" t="s">
        <v>27</v>
      </c>
      <c r="D17" s="51"/>
      <c r="E17" s="16"/>
      <c r="F17" s="16"/>
      <c r="G17" s="16"/>
      <c r="H17" s="16"/>
    </row>
    <row r="18" spans="1:8" s="1" customFormat="1" ht="15">
      <c r="A18" s="10"/>
      <c r="B18" s="65"/>
      <c r="C18" s="37" t="s">
        <v>28</v>
      </c>
      <c r="D18" s="51"/>
      <c r="E18" s="16"/>
      <c r="F18" s="16"/>
      <c r="G18" s="16"/>
      <c r="H18" s="16"/>
    </row>
    <row r="19" spans="1:8" s="1" customFormat="1" ht="15">
      <c r="A19" s="10"/>
      <c r="B19" s="65"/>
      <c r="C19" s="37" t="s">
        <v>29</v>
      </c>
      <c r="D19" s="51"/>
      <c r="E19" s="16"/>
      <c r="F19" s="16"/>
      <c r="G19" s="16"/>
      <c r="H19" s="16"/>
    </row>
    <row r="20" spans="1:8" s="1" customFormat="1" ht="15">
      <c r="A20" s="10"/>
      <c r="B20" s="65"/>
      <c r="C20" s="37" t="s">
        <v>30</v>
      </c>
      <c r="D20" s="66">
        <f>SUM(D24)-SUM(D5:D19)</f>
        <v>6232.489999999998</v>
      </c>
      <c r="E20" s="16"/>
      <c r="F20" s="16"/>
      <c r="G20" s="16"/>
      <c r="H20" s="16"/>
    </row>
    <row r="21" spans="1:8" s="1" customFormat="1" ht="15">
      <c r="A21" s="10"/>
      <c r="B21" s="65"/>
      <c r="C21" s="37"/>
      <c r="D21" s="66"/>
      <c r="E21" s="16"/>
      <c r="F21" s="16"/>
      <c r="G21" s="16"/>
      <c r="H21" s="16"/>
    </row>
    <row r="22" spans="1:8" s="1" customFormat="1" ht="15">
      <c r="A22" s="10"/>
      <c r="B22" s="46"/>
      <c r="C22" s="37"/>
      <c r="D22" s="66"/>
      <c r="E22" s="16"/>
      <c r="F22" s="16"/>
      <c r="G22" s="16"/>
      <c r="H22" s="16"/>
    </row>
    <row r="23" spans="1:8" s="1" customFormat="1" ht="15">
      <c r="A23" s="37"/>
      <c r="B23" s="46"/>
      <c r="C23" s="37"/>
      <c r="D23" s="38"/>
      <c r="E23" s="16"/>
      <c r="F23" s="16"/>
      <c r="G23" s="16"/>
      <c r="H23" s="16"/>
    </row>
    <row r="24" spans="1:8" s="1" customFormat="1" ht="15">
      <c r="A24" s="17" t="s">
        <v>31</v>
      </c>
      <c r="B24" s="38">
        <f>SUM(B5)+SUM(B8)+SUM(B11:B14)</f>
        <v>53515.34</v>
      </c>
      <c r="C24" s="17" t="s">
        <v>32</v>
      </c>
      <c r="D24" s="51">
        <v>59115.34</v>
      </c>
      <c r="E24" s="36"/>
      <c r="F24" s="36"/>
      <c r="G24" s="36"/>
      <c r="H24" s="36"/>
    </row>
    <row r="25" spans="1:8" s="1" customFormat="1" ht="15">
      <c r="A25" s="37" t="s">
        <v>33</v>
      </c>
      <c r="B25" s="51">
        <v>5600</v>
      </c>
      <c r="C25" s="17" t="s">
        <v>34</v>
      </c>
      <c r="D25" s="38"/>
      <c r="E25" s="36"/>
      <c r="F25" s="36"/>
      <c r="G25" s="36"/>
      <c r="H25" s="36"/>
    </row>
    <row r="26" spans="1:8" s="1" customFormat="1" ht="15">
      <c r="A26" s="37" t="s">
        <v>35</v>
      </c>
      <c r="B26" s="51"/>
      <c r="C26" s="37"/>
      <c r="D26" s="38"/>
      <c r="E26" s="36"/>
      <c r="F26" s="36"/>
      <c r="G26" s="36"/>
      <c r="H26" s="36"/>
    </row>
    <row r="27" spans="1:8" s="1" customFormat="1" ht="15">
      <c r="A27" s="17" t="s">
        <v>36</v>
      </c>
      <c r="B27" s="38">
        <f>SUM(B24:B26)</f>
        <v>59115.34</v>
      </c>
      <c r="C27" s="17" t="s">
        <v>37</v>
      </c>
      <c r="D27" s="38">
        <f>SUM(D24)+SUM(D25)</f>
        <v>59115.34</v>
      </c>
      <c r="E27" s="36"/>
      <c r="F27" s="36"/>
      <c r="G27" s="36"/>
      <c r="H27" s="36"/>
    </row>
    <row r="28" spans="1:8" s="1" customFormat="1" ht="15">
      <c r="A28" s="55"/>
      <c r="B28" s="56"/>
      <c r="C28" s="36"/>
      <c r="D28" s="36"/>
      <c r="E28" s="36"/>
      <c r="F28" s="36"/>
      <c r="G28" s="36"/>
      <c r="H28" s="36"/>
    </row>
    <row r="29" spans="1:8" s="1" customFormat="1" ht="15">
      <c r="A29" s="36"/>
      <c r="B29" s="36"/>
      <c r="C29" s="36"/>
      <c r="D29" s="36"/>
      <c r="E29" s="36"/>
      <c r="F29" s="36"/>
      <c r="G29" s="36"/>
      <c r="H29" s="36"/>
    </row>
    <row r="30" spans="1:8" s="1" customFormat="1" ht="15">
      <c r="A30" s="36"/>
      <c r="B30" s="36"/>
      <c r="C30" s="36"/>
      <c r="D30" s="36"/>
    </row>
    <row r="31" spans="1:8" s="1" customFormat="1" ht="15">
      <c r="A31" s="36"/>
      <c r="B31" s="36"/>
      <c r="C31" s="36"/>
      <c r="D31" s="36"/>
    </row>
    <row r="32" spans="1:8" s="1" customFormat="1" ht="15">
      <c r="A32" s="55"/>
      <c r="B32" s="36"/>
      <c r="C32" s="36"/>
      <c r="D32" s="36"/>
    </row>
    <row r="33" spans="1:8" s="1" customFormat="1" ht="15">
      <c r="E33" s="36"/>
      <c r="F33" s="36"/>
      <c r="G33" s="36"/>
      <c r="H33" s="36"/>
    </row>
    <row r="34" spans="1:8" s="1" customFormat="1" ht="15"/>
    <row r="35" spans="1:8" s="1" customFormat="1" ht="15"/>
    <row r="36" spans="1:8" s="1" customFormat="1" ht="15">
      <c r="A36" s="55"/>
      <c r="B36" s="36"/>
      <c r="C36" s="36"/>
      <c r="D36" s="36"/>
    </row>
    <row r="37" spans="1:8" s="1" customFormat="1" ht="15">
      <c r="E37" s="36"/>
      <c r="F37" s="36"/>
      <c r="G37" s="36"/>
      <c r="H37" s="36"/>
    </row>
    <row r="38" spans="1:8" s="1" customFormat="1" ht="15"/>
    <row r="39" spans="1:8" s="1" customFormat="1" ht="15"/>
    <row r="40" spans="1:8" s="1" customFormat="1" ht="15">
      <c r="A40" s="55"/>
      <c r="B40" s="36"/>
      <c r="C40" s="36"/>
      <c r="D40" s="36"/>
    </row>
    <row r="41" spans="1:8" s="1" customFormat="1" ht="15"/>
    <row r="42" spans="1:8" s="1" customFormat="1" ht="15"/>
    <row r="43" spans="1:8" s="1" customFormat="1" ht="15"/>
    <row r="44" spans="1:8" s="1" customFormat="1" ht="15"/>
    <row r="45" spans="1:8" s="1" customFormat="1" ht="15"/>
    <row r="46" spans="1:8" s="1" customFormat="1" ht="15"/>
    <row r="47" spans="1:8" s="1" customFormat="1" ht="15"/>
    <row r="48" spans="1:8" s="1" customFormat="1" ht="15"/>
    <row r="49" spans="1:8" s="1" customFormat="1" ht="15"/>
    <row r="50" spans="1:8" s="1" customFormat="1" ht="15"/>
    <row r="51" spans="1:8" s="1" customFormat="1" ht="15"/>
    <row r="52" spans="1:8" s="1" customFormat="1" ht="15"/>
    <row r="53" spans="1:8" s="1" customFormat="1" ht="15"/>
    <row r="54" spans="1:8" s="1" customFormat="1" ht="15"/>
    <row r="55" spans="1:8" s="1" customFormat="1" ht="15">
      <c r="E55" s="36"/>
      <c r="F55" s="36"/>
      <c r="G55" s="36"/>
      <c r="H55" s="36"/>
    </row>
    <row r="56" spans="1:8" s="1" customFormat="1" ht="15"/>
    <row r="57" spans="1:8" s="1" customFormat="1" ht="15">
      <c r="E57" s="36"/>
      <c r="F57" s="36"/>
      <c r="G57" s="36"/>
      <c r="H57" s="36"/>
    </row>
    <row r="58" spans="1:8" s="1" customFormat="1" ht="15">
      <c r="A58" s="55"/>
      <c r="B58" s="36"/>
      <c r="C58" s="36"/>
      <c r="D58" s="36"/>
    </row>
    <row r="59" spans="1:8" s="1" customFormat="1" ht="15"/>
    <row r="60" spans="1:8" s="1" customFormat="1" ht="15">
      <c r="A60" s="55"/>
      <c r="B60" s="36"/>
      <c r="C60" s="36"/>
      <c r="D60" s="36"/>
    </row>
    <row r="61" spans="1:8" s="1" customFormat="1" ht="15"/>
    <row r="62" spans="1:8" s="1" customFormat="1" ht="15"/>
    <row r="63" spans="1:8" s="1" customFormat="1" ht="15"/>
    <row r="64" spans="1:8" s="1" customFormat="1" ht="15"/>
    <row r="65" spans="1:8" s="1" customFormat="1" ht="15"/>
    <row r="66" spans="1:8" s="1" customFormat="1" ht="15"/>
    <row r="67" spans="1:8" s="1" customFormat="1" ht="15"/>
    <row r="68" spans="1:8" s="1" customFormat="1" ht="15"/>
    <row r="69" spans="1:8" s="1" customFormat="1" ht="15"/>
    <row r="70" spans="1:8" s="1" customFormat="1" ht="14.25" customHeight="1">
      <c r="E70" s="36"/>
      <c r="F70" s="36"/>
      <c r="G70" s="36"/>
      <c r="H70" s="36"/>
    </row>
    <row r="71" spans="1:8" s="1" customFormat="1" ht="15">
      <c r="E71" s="36"/>
      <c r="F71" s="36"/>
      <c r="G71" s="36"/>
      <c r="H71" s="36"/>
    </row>
    <row r="72" spans="1:8" s="1" customFormat="1" ht="14.25" customHeight="1">
      <c r="E72" s="36"/>
      <c r="F72" s="36"/>
      <c r="G72" s="36"/>
      <c r="H72" s="36"/>
    </row>
    <row r="73" spans="1:8" s="1" customFormat="1" ht="15">
      <c r="A73" s="57"/>
      <c r="B73" s="36"/>
      <c r="C73" s="36"/>
      <c r="D73" s="36"/>
      <c r="E73" s="36"/>
      <c r="F73" s="36"/>
      <c r="G73" s="36"/>
      <c r="H73" s="36"/>
    </row>
    <row r="74" spans="1:8" s="1" customFormat="1" ht="15">
      <c r="A74" s="55"/>
      <c r="B74" s="36"/>
      <c r="C74" s="36"/>
      <c r="D74" s="36"/>
    </row>
    <row r="75" spans="1:8" s="1" customFormat="1" ht="11.25" customHeight="1">
      <c r="A75" s="57"/>
      <c r="B75" s="36"/>
      <c r="C75" s="36"/>
      <c r="D75" s="36"/>
    </row>
    <row r="76" spans="1:8" s="1" customFormat="1" ht="11.25" customHeight="1">
      <c r="A76" s="55"/>
      <c r="B76" s="36"/>
      <c r="C76" s="36"/>
      <c r="D76" s="36"/>
    </row>
    <row r="77" spans="1:8" s="1" customFormat="1" ht="11.25" customHeight="1"/>
    <row r="78" spans="1:8" s="1" customFormat="1" ht="11.25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3:B3"/>
  </mergeCells>
  <phoneticPr fontId="12" type="noConversion"/>
  <pageMargins left="0.35433070866141736" right="0.35433070866141736" top="0.59055118110236227" bottom="0.59055118110236227" header="0.51181102362204722" footer="0.51181102362204722"/>
  <pageSetup paperSize="9" orientation="landscape" horizontalDpi="300" verticalDpi="3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0"/>
  <sheetViews>
    <sheetView showGridLines="0" workbookViewId="0">
      <selection activeCell="A4" sqref="A4:B4"/>
    </sheetView>
  </sheetViews>
  <sheetFormatPr defaultColWidth="9" defaultRowHeight="12.75" customHeight="1"/>
  <cols>
    <col min="1" max="1" width="54.28515625" style="1" customWidth="1"/>
    <col min="2" max="2" width="43.85546875" style="1" customWidth="1"/>
    <col min="3" max="4" width="9.140625" style="1" customWidth="1"/>
  </cols>
  <sheetData>
    <row r="1" spans="1:3" s="1" customFormat="1" ht="27.75" customHeight="1">
      <c r="A1" s="78" t="s">
        <v>118</v>
      </c>
      <c r="B1" s="78"/>
    </row>
    <row r="2" spans="1:3" s="1" customFormat="1" ht="19.5" customHeight="1">
      <c r="B2" s="2" t="s">
        <v>1</v>
      </c>
    </row>
    <row r="3" spans="1:3" s="1" customFormat="1" ht="29.25" customHeight="1">
      <c r="A3" s="3" t="s">
        <v>119</v>
      </c>
      <c r="B3" s="3" t="s">
        <v>94</v>
      </c>
    </row>
    <row r="4" spans="1:3" s="1" customFormat="1" ht="29.25" customHeight="1">
      <c r="A4" s="79" t="s">
        <v>127</v>
      </c>
      <c r="B4" s="80" t="s">
        <v>127</v>
      </c>
      <c r="C4" s="6"/>
    </row>
    <row r="5" spans="1:3" s="1" customFormat="1" ht="9.75" customHeight="1">
      <c r="A5" s="6"/>
      <c r="C5" s="6"/>
    </row>
    <row r="6" spans="1:3" s="1" customFormat="1" ht="9.75" customHeight="1">
      <c r="A6" s="6"/>
      <c r="B6" s="6"/>
      <c r="C6" s="6"/>
    </row>
    <row r="7" spans="1:3" s="1" customFormat="1" ht="9.75" customHeight="1">
      <c r="A7" s="6"/>
      <c r="B7" s="6"/>
    </row>
    <row r="8" spans="1:3" s="1" customFormat="1" ht="9.75" customHeight="1">
      <c r="A8" s="6"/>
      <c r="B8" s="6"/>
    </row>
    <row r="9" spans="1:3" s="1" customFormat="1" ht="9.75" customHeight="1">
      <c r="A9" s="6"/>
      <c r="B9" s="6"/>
    </row>
    <row r="10" spans="1:3" s="1" customFormat="1" ht="9.75" customHeight="1">
      <c r="B10" s="6"/>
    </row>
    <row r="11" spans="1:3" s="1" customFormat="1" ht="9.75" customHeight="1">
      <c r="A11" s="6"/>
      <c r="B11" s="6"/>
    </row>
    <row r="12" spans="1:3" s="1" customFormat="1" ht="9.75" customHeight="1">
      <c r="B12" s="6"/>
    </row>
    <row r="13" spans="1:3" s="1" customFormat="1" ht="9.75" customHeight="1">
      <c r="B13" s="6"/>
    </row>
    <row r="14" spans="1:3" s="1" customFormat="1" ht="15"/>
    <row r="15" spans="1:3" s="1" customFormat="1" ht="9.75" customHeight="1">
      <c r="B15" s="6"/>
    </row>
    <row r="16" spans="1:3" s="1" customFormat="1" ht="9.75" customHeight="1">
      <c r="A16" s="6"/>
      <c r="B16" s="6"/>
    </row>
    <row r="17" spans="2:2" s="1" customFormat="1" ht="9.75" customHeight="1">
      <c r="B17" s="6"/>
    </row>
    <row r="18" spans="2:2" s="1" customFormat="1" ht="15"/>
    <row r="19" spans="2:2" s="1" customFormat="1" ht="15"/>
    <row r="20" spans="2:2" s="1" customFormat="1" ht="9.75" customHeight="1">
      <c r="B20" s="6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12" type="noConversion"/>
  <pageMargins left="0.35433070866141736" right="0.35433070866141736" top="0.78740157480314965" bottom="0.59055118110236227" header="0.51181102362204722" footer="0.51181102362204722"/>
  <pageSetup paperSize="9" orientation="landscape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7"/>
  <sheetViews>
    <sheetView showGridLines="0" workbookViewId="0">
      <selection activeCell="A3" sqref="A3"/>
    </sheetView>
  </sheetViews>
  <sheetFormatPr defaultColWidth="23.140625" defaultRowHeight="15"/>
  <cols>
    <col min="1" max="1" width="42.28515625" style="1" customWidth="1"/>
    <col min="2" max="2" width="33.85546875" style="1" customWidth="1"/>
    <col min="3" max="7" width="23.140625" style="1"/>
  </cols>
  <sheetData>
    <row r="1" spans="1:6" s="1" customFormat="1">
      <c r="A1" s="16"/>
      <c r="B1" s="36"/>
      <c r="C1" s="36"/>
      <c r="D1" s="36"/>
      <c r="E1" s="36"/>
      <c r="F1" s="36"/>
    </row>
    <row r="2" spans="1:6" s="1" customFormat="1" ht="20.25">
      <c r="A2" s="72" t="s">
        <v>38</v>
      </c>
      <c r="B2" s="72"/>
      <c r="C2" s="36"/>
      <c r="D2" s="36"/>
      <c r="E2" s="36"/>
      <c r="F2" s="36"/>
    </row>
    <row r="3" spans="1:6" s="1" customFormat="1">
      <c r="B3" s="27" t="s">
        <v>1</v>
      </c>
      <c r="C3" s="16"/>
      <c r="D3" s="16"/>
      <c r="E3" s="16"/>
      <c r="F3" s="16"/>
    </row>
    <row r="4" spans="1:6" s="1" customFormat="1">
      <c r="A4" s="73" t="s">
        <v>2</v>
      </c>
      <c r="B4" s="73"/>
      <c r="C4" s="16"/>
      <c r="D4" s="16"/>
      <c r="E4" s="16"/>
      <c r="F4" s="16"/>
    </row>
    <row r="5" spans="1:6" s="1" customFormat="1">
      <c r="A5" s="17" t="s">
        <v>4</v>
      </c>
      <c r="B5" s="17" t="s">
        <v>5</v>
      </c>
      <c r="C5" s="16"/>
      <c r="D5" s="16"/>
      <c r="E5" s="16"/>
      <c r="F5" s="16"/>
    </row>
    <row r="6" spans="1:6" s="1" customFormat="1">
      <c r="A6" s="37" t="s">
        <v>7</v>
      </c>
      <c r="B6" s="9">
        <f>SUM(B7:B8)</f>
        <v>2765.6400000000003</v>
      </c>
      <c r="C6" s="16"/>
      <c r="D6" s="16"/>
      <c r="E6" s="16"/>
      <c r="F6" s="16"/>
    </row>
    <row r="7" spans="1:6" s="1" customFormat="1">
      <c r="A7" s="37" t="s">
        <v>9</v>
      </c>
      <c r="B7" s="39">
        <v>2133.15</v>
      </c>
      <c r="C7" s="16"/>
      <c r="D7" s="16"/>
      <c r="E7" s="16"/>
      <c r="F7" s="16"/>
    </row>
    <row r="8" spans="1:6" s="1" customFormat="1">
      <c r="A8" s="10" t="s">
        <v>11</v>
      </c>
      <c r="B8" s="39">
        <v>632.49</v>
      </c>
      <c r="C8" s="16"/>
      <c r="D8" s="16"/>
      <c r="E8" s="16"/>
      <c r="F8" s="16"/>
    </row>
    <row r="9" spans="1:6" s="1" customFormat="1">
      <c r="A9" s="37" t="s">
        <v>13</v>
      </c>
      <c r="B9" s="39">
        <v>50641.1</v>
      </c>
      <c r="C9" s="16"/>
      <c r="D9" s="16"/>
      <c r="E9" s="16"/>
      <c r="F9" s="16"/>
    </row>
    <row r="10" spans="1:6" s="1" customFormat="1">
      <c r="A10" s="37"/>
      <c r="B10" s="39"/>
      <c r="C10" s="16"/>
      <c r="D10" s="16"/>
      <c r="E10" s="16"/>
      <c r="F10" s="16"/>
    </row>
    <row r="11" spans="1:6" s="1" customFormat="1">
      <c r="A11" s="37"/>
      <c r="B11" s="39">
        <v>50641.1</v>
      </c>
      <c r="C11" s="16"/>
      <c r="D11" s="16"/>
      <c r="E11" s="16"/>
      <c r="F11" s="16"/>
    </row>
    <row r="12" spans="1:6" s="1" customFormat="1">
      <c r="A12" s="37" t="s">
        <v>17</v>
      </c>
      <c r="B12" s="39"/>
      <c r="C12" s="16"/>
      <c r="D12" s="16"/>
      <c r="E12" s="16"/>
      <c r="F12" s="16"/>
    </row>
    <row r="13" spans="1:6" s="1" customFormat="1">
      <c r="A13" s="37" t="s">
        <v>19</v>
      </c>
      <c r="B13" s="39"/>
      <c r="C13" s="16"/>
      <c r="D13" s="16"/>
      <c r="E13" s="16"/>
      <c r="F13" s="16"/>
    </row>
    <row r="14" spans="1:6" s="1" customFormat="1">
      <c r="A14" s="37" t="s">
        <v>21</v>
      </c>
      <c r="B14" s="39"/>
      <c r="C14" s="16"/>
      <c r="D14" s="16"/>
      <c r="E14" s="16"/>
      <c r="F14" s="16"/>
    </row>
    <row r="15" spans="1:6" s="1" customFormat="1">
      <c r="A15" s="37" t="s">
        <v>23</v>
      </c>
      <c r="B15" s="61">
        <v>108.6</v>
      </c>
      <c r="C15" s="16"/>
      <c r="D15" s="16"/>
      <c r="E15" s="16"/>
      <c r="F15" s="16"/>
    </row>
    <row r="16" spans="1:6" s="1" customFormat="1">
      <c r="A16" s="10"/>
      <c r="B16" s="53"/>
      <c r="C16" s="16"/>
      <c r="D16" s="16"/>
      <c r="E16" s="16"/>
      <c r="F16" s="16"/>
    </row>
    <row r="17" spans="1:6" s="1" customFormat="1">
      <c r="A17" s="10"/>
      <c r="B17" s="53"/>
      <c r="C17" s="16"/>
      <c r="D17" s="16"/>
      <c r="E17" s="16"/>
      <c r="F17" s="16"/>
    </row>
    <row r="18" spans="1:6" s="1" customFormat="1">
      <c r="A18" s="10"/>
      <c r="B18" s="62"/>
      <c r="C18" s="16"/>
      <c r="D18" s="16"/>
      <c r="E18" s="16"/>
      <c r="F18" s="16"/>
    </row>
    <row r="19" spans="1:6" s="1" customFormat="1">
      <c r="A19" s="10"/>
      <c r="B19" s="62"/>
      <c r="C19" s="16"/>
      <c r="D19" s="16"/>
      <c r="E19" s="16"/>
      <c r="F19" s="16"/>
    </row>
    <row r="20" spans="1:6" s="1" customFormat="1">
      <c r="A20" s="10"/>
      <c r="B20" s="62"/>
      <c r="C20" s="16"/>
      <c r="D20" s="16"/>
      <c r="E20" s="16"/>
      <c r="F20" s="16"/>
    </row>
    <row r="21" spans="1:6" s="1" customFormat="1">
      <c r="A21" s="10"/>
      <c r="B21" s="62"/>
      <c r="C21" s="16"/>
      <c r="D21" s="16"/>
      <c r="E21" s="16"/>
      <c r="F21" s="16"/>
    </row>
    <row r="22" spans="1:6" s="1" customFormat="1">
      <c r="A22" s="10"/>
      <c r="B22" s="62"/>
      <c r="C22" s="16"/>
      <c r="D22" s="16"/>
      <c r="E22" s="16"/>
      <c r="F22" s="16"/>
    </row>
    <row r="23" spans="1:6" s="1" customFormat="1">
      <c r="A23" s="10"/>
      <c r="B23" s="63"/>
      <c r="C23" s="36"/>
      <c r="D23" s="36"/>
      <c r="E23" s="36"/>
      <c r="F23" s="36"/>
    </row>
    <row r="24" spans="1:6" s="1" customFormat="1">
      <c r="A24" s="37"/>
      <c r="B24" s="63"/>
      <c r="C24" s="36"/>
      <c r="D24" s="36"/>
      <c r="E24" s="36"/>
      <c r="F24" s="36"/>
    </row>
    <row r="25" spans="1:6" s="1" customFormat="1">
      <c r="A25" s="17" t="s">
        <v>31</v>
      </c>
      <c r="B25" s="53">
        <f>SUM(B6)+SUM(B10:B15)</f>
        <v>53515.34</v>
      </c>
      <c r="C25" s="36"/>
      <c r="D25" s="36"/>
      <c r="E25" s="36"/>
      <c r="F25" s="36"/>
    </row>
    <row r="26" spans="1:6" s="1" customFormat="1">
      <c r="A26" s="37" t="s">
        <v>33</v>
      </c>
      <c r="B26" s="39">
        <v>5600</v>
      </c>
      <c r="C26" s="36"/>
      <c r="D26" s="36"/>
      <c r="E26" s="36"/>
      <c r="F26" s="36"/>
    </row>
    <row r="27" spans="1:6" s="1" customFormat="1">
      <c r="A27" s="37" t="s">
        <v>35</v>
      </c>
      <c r="B27" s="39"/>
      <c r="C27" s="36"/>
      <c r="D27" s="36"/>
      <c r="E27" s="36"/>
      <c r="F27" s="36"/>
    </row>
    <row r="28" spans="1:6" s="1" customFormat="1">
      <c r="A28" s="17" t="s">
        <v>36</v>
      </c>
      <c r="B28" s="53">
        <f>SUM(B25:B27)</f>
        <v>59115.34</v>
      </c>
      <c r="C28" s="36"/>
      <c r="D28" s="36"/>
      <c r="E28" s="36"/>
      <c r="F28" s="36"/>
    </row>
    <row r="29" spans="1:6" s="1" customFormat="1">
      <c r="A29" s="55"/>
      <c r="B29" s="56"/>
    </row>
    <row r="30" spans="1:6" s="1" customFormat="1">
      <c r="A30" s="36"/>
      <c r="B30" s="36"/>
    </row>
    <row r="31" spans="1:6" s="1" customFormat="1">
      <c r="A31" s="36"/>
      <c r="B31" s="36"/>
    </row>
    <row r="32" spans="1:6" s="1" customFormat="1">
      <c r="A32" s="36"/>
      <c r="B32" s="36"/>
      <c r="C32" s="36"/>
      <c r="D32" s="36"/>
      <c r="E32" s="36"/>
      <c r="F32" s="36"/>
    </row>
    <row r="33" spans="1:6" s="1" customFormat="1">
      <c r="A33" s="55"/>
      <c r="B33" s="36"/>
    </row>
    <row r="34" spans="1:6" s="1" customFormat="1"/>
    <row r="35" spans="1:6" s="1" customFormat="1"/>
    <row r="36" spans="1:6" s="1" customFormat="1">
      <c r="C36" s="36"/>
      <c r="D36" s="36"/>
      <c r="E36" s="36"/>
      <c r="F36" s="36"/>
    </row>
    <row r="37" spans="1:6" s="1" customFormat="1">
      <c r="A37" s="55"/>
      <c r="B37" s="36"/>
    </row>
    <row r="38" spans="1:6" s="1" customFormat="1"/>
    <row r="39" spans="1:6" s="1" customFormat="1"/>
    <row r="40" spans="1:6" s="1" customFormat="1"/>
    <row r="41" spans="1:6" s="1" customFormat="1">
      <c r="A41" s="55"/>
      <c r="B41" s="36"/>
    </row>
    <row r="42" spans="1:6" s="1" customFormat="1"/>
    <row r="43" spans="1:6" s="1" customFormat="1"/>
    <row r="44" spans="1:6" s="1" customFormat="1"/>
    <row r="45" spans="1:6" s="1" customFormat="1"/>
    <row r="46" spans="1:6" s="1" customFormat="1"/>
    <row r="47" spans="1:6" s="1" customFormat="1"/>
    <row r="48" spans="1:6" s="1" customFormat="1"/>
    <row r="49" spans="1:6" s="1" customFormat="1"/>
    <row r="50" spans="1:6" s="1" customFormat="1"/>
    <row r="51" spans="1:6" s="1" customFormat="1"/>
    <row r="52" spans="1:6" s="1" customFormat="1"/>
    <row r="53" spans="1:6" s="1" customFormat="1"/>
    <row r="54" spans="1:6" s="1" customFormat="1">
      <c r="C54" s="36"/>
      <c r="D54" s="36"/>
      <c r="E54" s="36"/>
      <c r="F54" s="36"/>
    </row>
    <row r="55" spans="1:6" s="1" customFormat="1"/>
    <row r="56" spans="1:6" s="1" customFormat="1">
      <c r="C56" s="36"/>
      <c r="D56" s="36"/>
      <c r="E56" s="36"/>
      <c r="F56" s="36"/>
    </row>
    <row r="57" spans="1:6" s="1" customFormat="1"/>
    <row r="58" spans="1:6" s="1" customFormat="1"/>
    <row r="59" spans="1:6" s="1" customFormat="1">
      <c r="A59" s="55"/>
      <c r="B59" s="36"/>
    </row>
    <row r="60" spans="1:6" s="1" customFormat="1"/>
    <row r="61" spans="1:6" s="1" customFormat="1">
      <c r="A61" s="55"/>
      <c r="B61" s="36"/>
    </row>
    <row r="62" spans="1:6" s="1" customFormat="1"/>
    <row r="63" spans="1:6" s="1" customFormat="1"/>
    <row r="64" spans="1:6" s="1" customFormat="1"/>
    <row r="65" spans="1:6" s="1" customFormat="1"/>
    <row r="66" spans="1:6" s="1" customFormat="1"/>
    <row r="67" spans="1:6" s="1" customFormat="1"/>
    <row r="68" spans="1:6" s="1" customFormat="1"/>
    <row r="69" spans="1:6" s="1" customFormat="1">
      <c r="C69" s="36"/>
      <c r="D69" s="36"/>
      <c r="E69" s="36"/>
      <c r="F69" s="36"/>
    </row>
    <row r="70" spans="1:6" s="1" customFormat="1">
      <c r="C70" s="36"/>
      <c r="D70" s="36"/>
      <c r="E70" s="36"/>
      <c r="F70" s="36"/>
    </row>
    <row r="71" spans="1:6" s="1" customFormat="1">
      <c r="C71" s="36"/>
      <c r="D71" s="36"/>
      <c r="E71" s="36"/>
      <c r="F71" s="36"/>
    </row>
    <row r="72" spans="1:6" s="1" customFormat="1">
      <c r="C72" s="36"/>
      <c r="D72" s="36"/>
      <c r="E72" s="36"/>
      <c r="F72" s="36"/>
    </row>
    <row r="73" spans="1:6" s="1" customFormat="1"/>
    <row r="74" spans="1:6" s="1" customFormat="1">
      <c r="A74" s="57"/>
      <c r="B74" s="36"/>
    </row>
    <row r="75" spans="1:6" s="1" customFormat="1">
      <c r="A75" s="55"/>
      <c r="B75" s="36"/>
    </row>
    <row r="76" spans="1:6" s="1" customFormat="1">
      <c r="A76" s="57"/>
      <c r="B76" s="36"/>
    </row>
    <row r="77" spans="1:6" s="1" customFormat="1">
      <c r="A77" s="55"/>
      <c r="B77" s="36"/>
    </row>
  </sheetData>
  <sheetProtection formatCells="0" formatColumns="0" formatRows="0" insertColumns="0" insertRows="0" insertHyperlinks="0" deleteColumns="0" deleteRows="0" sort="0" autoFilter="0" pivotTables="0"/>
  <mergeCells count="2">
    <mergeCell ref="A2:B2"/>
    <mergeCell ref="A4:B4"/>
  </mergeCells>
  <phoneticPr fontId="12" type="noConversion"/>
  <pageMargins left="0.94488188976377963" right="0.74803149606299213" top="0.98425196850393704" bottom="0.98425196850393704" header="0.51181102362204722" footer="0.51181102362204722"/>
  <pageSetup paperSize="9" orientation="landscape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K34"/>
  <sheetViews>
    <sheetView showGridLines="0" workbookViewId="0">
      <selection activeCell="B13" sqref="B13"/>
    </sheetView>
  </sheetViews>
  <sheetFormatPr defaultColWidth="9" defaultRowHeight="12.75" customHeight="1"/>
  <cols>
    <col min="1" max="1" width="14.7109375" style="1" customWidth="1"/>
    <col min="2" max="2" width="43.140625" style="1" bestFit="1" customWidth="1"/>
    <col min="3" max="4" width="10.7109375" style="1" bestFit="1" customWidth="1"/>
    <col min="5" max="5" width="9.7109375" style="1" bestFit="1" customWidth="1"/>
    <col min="6" max="6" width="9.140625" style="1" bestFit="1" customWidth="1"/>
    <col min="7" max="8" width="11.140625" style="1" bestFit="1" customWidth="1"/>
    <col min="9" max="37" width="9.140625" style="1" customWidth="1"/>
  </cols>
  <sheetData>
    <row r="1" spans="1:36" s="1" customFormat="1" ht="15.75" customHeight="1">
      <c r="A1" s="15"/>
      <c r="B1" s="15"/>
      <c r="H1" s="27"/>
    </row>
    <row r="2" spans="1:36" s="1" customFormat="1" ht="26.25" customHeight="1">
      <c r="A2" s="72" t="s">
        <v>39</v>
      </c>
      <c r="B2" s="72"/>
      <c r="C2" s="72"/>
      <c r="D2" s="72"/>
      <c r="E2" s="72"/>
      <c r="F2" s="72"/>
      <c r="G2" s="72"/>
      <c r="H2" s="72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36" s="1" customFormat="1" ht="18.75" customHeight="1">
      <c r="A3" s="16"/>
      <c r="B3" s="16"/>
      <c r="C3" s="16"/>
      <c r="D3" s="16"/>
      <c r="E3" s="16"/>
      <c r="F3" s="16"/>
      <c r="G3" s="16"/>
      <c r="H3" s="27" t="s">
        <v>1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6" s="1" customFormat="1" ht="15">
      <c r="A4" s="73" t="s">
        <v>40</v>
      </c>
      <c r="B4" s="73"/>
      <c r="C4" s="73" t="s">
        <v>41</v>
      </c>
      <c r="D4" s="73" t="s">
        <v>42</v>
      </c>
      <c r="E4" s="73"/>
      <c r="F4" s="73"/>
      <c r="G4" s="73"/>
      <c r="H4" s="73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</row>
    <row r="5" spans="1:36" s="1" customFormat="1" ht="24">
      <c r="A5" s="17" t="s">
        <v>43</v>
      </c>
      <c r="B5" s="3" t="s">
        <v>44</v>
      </c>
      <c r="C5" s="73"/>
      <c r="D5" s="17" t="s">
        <v>45</v>
      </c>
      <c r="E5" s="17" t="s">
        <v>46</v>
      </c>
      <c r="F5" s="60" t="s">
        <v>47</v>
      </c>
      <c r="G5" s="60" t="s">
        <v>48</v>
      </c>
      <c r="H5" s="60" t="s">
        <v>49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" customFormat="1" ht="15">
      <c r="A6" s="19" t="s">
        <v>50</v>
      </c>
      <c r="B6" s="58" t="s">
        <v>51</v>
      </c>
      <c r="C6" s="22">
        <v>59115.34</v>
      </c>
      <c r="D6" s="22">
        <v>52608.85</v>
      </c>
      <c r="E6" s="22">
        <v>6506.49</v>
      </c>
      <c r="F6" s="22"/>
      <c r="G6" s="22"/>
      <c r="H6" s="22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s="1" customFormat="1" ht="15">
      <c r="A7" s="19" t="s">
        <v>52</v>
      </c>
      <c r="B7" s="58" t="s">
        <v>53</v>
      </c>
      <c r="C7" s="22">
        <v>1765.72</v>
      </c>
      <c r="D7" s="22">
        <v>1765.72</v>
      </c>
      <c r="E7" s="22"/>
      <c r="F7" s="22"/>
      <c r="G7" s="22"/>
      <c r="H7" s="22"/>
      <c r="I7" s="30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</row>
    <row r="8" spans="1:36" s="1" customFormat="1" ht="15">
      <c r="A8" s="19" t="s">
        <v>54</v>
      </c>
      <c r="B8" s="58" t="s">
        <v>55</v>
      </c>
      <c r="C8" s="22">
        <v>1765.72</v>
      </c>
      <c r="D8" s="22">
        <v>1765.72</v>
      </c>
      <c r="E8" s="22"/>
      <c r="F8" s="22"/>
      <c r="G8" s="22"/>
      <c r="H8" s="22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</row>
    <row r="9" spans="1:36" s="1" customFormat="1" ht="15">
      <c r="A9" s="4" t="s">
        <v>56</v>
      </c>
      <c r="B9" s="59" t="s">
        <v>57</v>
      </c>
      <c r="C9" s="5">
        <v>1210.72</v>
      </c>
      <c r="D9" s="5">
        <v>1210.72</v>
      </c>
      <c r="E9" s="5"/>
      <c r="F9" s="5"/>
      <c r="G9" s="5"/>
      <c r="H9" s="5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</row>
    <row r="10" spans="1:36" s="1" customFormat="1" ht="15">
      <c r="A10" s="4" t="s">
        <v>58</v>
      </c>
      <c r="B10" s="59" t="s">
        <v>59</v>
      </c>
      <c r="C10" s="5">
        <v>555</v>
      </c>
      <c r="D10" s="5">
        <v>555</v>
      </c>
      <c r="E10" s="5"/>
      <c r="F10" s="5"/>
      <c r="G10" s="5"/>
      <c r="H10" s="5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</row>
    <row r="11" spans="1:36" s="1" customFormat="1" ht="15">
      <c r="A11" s="19" t="s">
        <v>60</v>
      </c>
      <c r="B11" s="58" t="s">
        <v>61</v>
      </c>
      <c r="C11" s="22">
        <v>51117.13</v>
      </c>
      <c r="D11" s="22">
        <v>50843.13</v>
      </c>
      <c r="E11" s="22">
        <v>274</v>
      </c>
      <c r="F11" s="22"/>
      <c r="G11" s="22"/>
      <c r="H11" s="22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</row>
    <row r="12" spans="1:36" s="1" customFormat="1" ht="15">
      <c r="A12" s="19" t="s">
        <v>62</v>
      </c>
      <c r="B12" s="58" t="s">
        <v>63</v>
      </c>
      <c r="C12" s="22">
        <v>51101.13</v>
      </c>
      <c r="D12" s="22">
        <v>50843.13</v>
      </c>
      <c r="E12" s="22">
        <v>258</v>
      </c>
      <c r="F12" s="22"/>
      <c r="G12" s="22"/>
      <c r="H12" s="22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s="1" customFormat="1" ht="15">
      <c r="A13" s="4" t="s">
        <v>64</v>
      </c>
      <c r="B13" s="59" t="s">
        <v>65</v>
      </c>
      <c r="C13" s="5">
        <v>51101.13</v>
      </c>
      <c r="D13" s="5">
        <v>50843.13</v>
      </c>
      <c r="E13" s="5">
        <v>258</v>
      </c>
      <c r="F13" s="5"/>
      <c r="G13" s="5"/>
      <c r="H13" s="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s="1" customFormat="1" ht="15">
      <c r="A14" s="19" t="s">
        <v>66</v>
      </c>
      <c r="B14" s="58" t="s">
        <v>67</v>
      </c>
      <c r="C14" s="22">
        <v>8</v>
      </c>
      <c r="D14" s="22"/>
      <c r="E14" s="22">
        <v>8</v>
      </c>
      <c r="F14" s="22"/>
      <c r="G14" s="22"/>
      <c r="H14" s="22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6" s="1" customFormat="1" ht="15">
      <c r="A15" s="4" t="s">
        <v>68</v>
      </c>
      <c r="B15" s="59" t="s">
        <v>69</v>
      </c>
      <c r="C15" s="5">
        <v>8</v>
      </c>
      <c r="D15" s="5"/>
      <c r="E15" s="5">
        <v>8</v>
      </c>
      <c r="F15" s="5"/>
      <c r="G15" s="5"/>
      <c r="H15" s="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s="1" customFormat="1" ht="15">
      <c r="A16" s="19" t="s">
        <v>70</v>
      </c>
      <c r="B16" s="58" t="s">
        <v>71</v>
      </c>
      <c r="C16" s="22">
        <v>3</v>
      </c>
      <c r="D16" s="22"/>
      <c r="E16" s="22">
        <v>3</v>
      </c>
      <c r="F16" s="22"/>
      <c r="G16" s="22"/>
      <c r="H16" s="22"/>
    </row>
    <row r="17" spans="1:8" s="1" customFormat="1" ht="15">
      <c r="A17" s="4" t="s">
        <v>72</v>
      </c>
      <c r="B17" s="59" t="s">
        <v>73</v>
      </c>
      <c r="C17" s="5">
        <v>3</v>
      </c>
      <c r="D17" s="5"/>
      <c r="E17" s="5">
        <v>3</v>
      </c>
      <c r="F17" s="5"/>
      <c r="G17" s="5"/>
      <c r="H17" s="5"/>
    </row>
    <row r="18" spans="1:8" s="1" customFormat="1" ht="15">
      <c r="A18" s="19" t="s">
        <v>74</v>
      </c>
      <c r="B18" s="58" t="s">
        <v>75</v>
      </c>
      <c r="C18" s="22">
        <v>5</v>
      </c>
      <c r="D18" s="22"/>
      <c r="E18" s="22">
        <v>5</v>
      </c>
      <c r="F18" s="22"/>
      <c r="G18" s="22"/>
      <c r="H18" s="22"/>
    </row>
    <row r="19" spans="1:8" s="1" customFormat="1" ht="15">
      <c r="A19" s="4" t="s">
        <v>76</v>
      </c>
      <c r="B19" s="59" t="s">
        <v>77</v>
      </c>
      <c r="C19" s="5">
        <v>5</v>
      </c>
      <c r="D19" s="5"/>
      <c r="E19" s="5">
        <v>5</v>
      </c>
      <c r="F19" s="5"/>
      <c r="G19" s="5"/>
      <c r="H19" s="5"/>
    </row>
    <row r="20" spans="1:8" s="1" customFormat="1" ht="15">
      <c r="A20" s="19" t="s">
        <v>78</v>
      </c>
      <c r="B20" s="58" t="s">
        <v>79</v>
      </c>
      <c r="C20" s="22">
        <v>632.49</v>
      </c>
      <c r="D20" s="22"/>
      <c r="E20" s="22">
        <v>632.49</v>
      </c>
      <c r="F20" s="22"/>
      <c r="G20" s="22"/>
      <c r="H20" s="22"/>
    </row>
    <row r="21" spans="1:8" s="1" customFormat="1" ht="15">
      <c r="A21" s="19" t="s">
        <v>80</v>
      </c>
      <c r="B21" s="58" t="s">
        <v>81</v>
      </c>
      <c r="C21" s="22">
        <v>632.49</v>
      </c>
      <c r="D21" s="22"/>
      <c r="E21" s="22">
        <v>632.49</v>
      </c>
      <c r="F21" s="22"/>
      <c r="G21" s="22"/>
      <c r="H21" s="22"/>
    </row>
    <row r="22" spans="1:8" s="1" customFormat="1" ht="15">
      <c r="A22" s="4" t="s">
        <v>82</v>
      </c>
      <c r="B22" s="59" t="s">
        <v>83</v>
      </c>
      <c r="C22" s="5">
        <v>632.49</v>
      </c>
      <c r="D22" s="5"/>
      <c r="E22" s="5">
        <v>632.49</v>
      </c>
      <c r="F22" s="5"/>
      <c r="G22" s="5"/>
      <c r="H22" s="5"/>
    </row>
    <row r="23" spans="1:8" s="1" customFormat="1" ht="15">
      <c r="A23" s="19" t="s">
        <v>84</v>
      </c>
      <c r="B23" s="58" t="s">
        <v>85</v>
      </c>
      <c r="C23" s="22">
        <v>5600</v>
      </c>
      <c r="D23" s="22"/>
      <c r="E23" s="22">
        <v>5600</v>
      </c>
      <c r="F23" s="22"/>
      <c r="G23" s="22"/>
      <c r="H23" s="22"/>
    </row>
    <row r="24" spans="1:8" s="1" customFormat="1" ht="15">
      <c r="A24" s="19" t="s">
        <v>86</v>
      </c>
      <c r="B24" s="58" t="s">
        <v>87</v>
      </c>
      <c r="C24" s="22">
        <v>5600</v>
      </c>
      <c r="D24" s="22"/>
      <c r="E24" s="22">
        <v>5600</v>
      </c>
      <c r="F24" s="22"/>
      <c r="G24" s="22"/>
      <c r="H24" s="22"/>
    </row>
    <row r="25" spans="1:8" s="1" customFormat="1" ht="15">
      <c r="A25" s="4" t="s">
        <v>88</v>
      </c>
      <c r="B25" s="59" t="s">
        <v>89</v>
      </c>
      <c r="C25" s="5">
        <v>5600</v>
      </c>
      <c r="D25" s="5"/>
      <c r="E25" s="5">
        <v>5600</v>
      </c>
      <c r="F25" s="5"/>
      <c r="G25" s="5"/>
      <c r="H25" s="5"/>
    </row>
    <row r="26" spans="1:8" s="1" customFormat="1" ht="15"/>
    <row r="27" spans="1:8" s="1" customFormat="1" ht="15"/>
    <row r="28" spans="1:8" s="1" customFormat="1" ht="15"/>
    <row r="29" spans="1:8" s="1" customFormat="1" ht="15"/>
    <row r="30" spans="1:8" s="1" customFormat="1" ht="15"/>
    <row r="31" spans="1:8" s="1" customFormat="1" ht="15"/>
    <row r="32" spans="1:8" s="1" customFormat="1" ht="15"/>
    <row r="33" spans="3:3" s="1" customFormat="1" ht="15"/>
    <row r="34" spans="3:3" s="1" customFormat="1" ht="9.75" customHeight="1">
      <c r="C34" s="15"/>
    </row>
  </sheetData>
  <sheetProtection formatCells="0" formatColumns="0" formatRows="0" insertColumns="0" insertRows="0" insertHyperlinks="0" deleteColumns="0" deleteRows="0" sort="0" autoFilter="0" pivotTables="0"/>
  <mergeCells count="4">
    <mergeCell ref="A2:H2"/>
    <mergeCell ref="A4:B4"/>
    <mergeCell ref="D4:H4"/>
    <mergeCell ref="C4:C5"/>
  </mergeCells>
  <phoneticPr fontId="12" type="noConversion"/>
  <pageMargins left="0.35433070866141736" right="0.35433070866141736" top="0.78740157480314965" bottom="0.59055118110236227" header="0.51181102362204722" footer="0.51181102362204722"/>
  <pageSetup paperSize="9" orientation="landscape" horizontalDpi="300" verticalDpi="30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75"/>
  <sheetViews>
    <sheetView showGridLines="0" workbookViewId="0">
      <selection activeCell="A28" sqref="A28"/>
    </sheetView>
  </sheetViews>
  <sheetFormatPr defaultColWidth="9" defaultRowHeight="12.75" customHeight="1"/>
  <cols>
    <col min="1" max="1" width="31.85546875" style="1" customWidth="1"/>
    <col min="2" max="2" width="25" style="1" customWidth="1"/>
    <col min="3" max="3" width="29.7109375" style="1" customWidth="1"/>
    <col min="4" max="4" width="25.85546875" style="1" customWidth="1"/>
    <col min="5" max="5" width="14.85546875" style="1" customWidth="1"/>
    <col min="6" max="8" width="9" style="1" customWidth="1"/>
    <col min="9" max="9" width="9.140625" style="1" customWidth="1"/>
  </cols>
  <sheetData>
    <row r="1" spans="1:8" s="1" customFormat="1" ht="20.25" customHeight="1">
      <c r="A1" s="16"/>
      <c r="B1" s="36"/>
      <c r="C1" s="36"/>
      <c r="E1" s="36"/>
      <c r="F1" s="36"/>
      <c r="G1" s="36"/>
      <c r="H1" s="36"/>
    </row>
    <row r="2" spans="1:8" s="1" customFormat="1" ht="27" customHeight="1">
      <c r="A2" s="72" t="s">
        <v>90</v>
      </c>
      <c r="B2" s="72"/>
      <c r="C2" s="72"/>
      <c r="D2" s="72"/>
      <c r="E2" s="36"/>
      <c r="F2" s="36"/>
      <c r="G2" s="36"/>
      <c r="H2" s="36"/>
    </row>
    <row r="3" spans="1:8" s="1" customFormat="1" ht="18.75" customHeight="1">
      <c r="B3" s="16"/>
      <c r="C3" s="16"/>
      <c r="D3" s="27" t="s">
        <v>1</v>
      </c>
      <c r="E3" s="16"/>
      <c r="F3" s="16"/>
      <c r="G3" s="16"/>
      <c r="H3" s="16"/>
    </row>
    <row r="4" spans="1:8" s="1" customFormat="1" ht="24" customHeight="1">
      <c r="A4" s="73" t="s">
        <v>2</v>
      </c>
      <c r="B4" s="73"/>
      <c r="C4" s="73" t="s">
        <v>3</v>
      </c>
      <c r="D4" s="73"/>
      <c r="E4" s="16"/>
      <c r="F4" s="16"/>
      <c r="G4" s="16"/>
      <c r="H4" s="16"/>
    </row>
    <row r="5" spans="1:8" s="1" customFormat="1" ht="21.75" customHeight="1">
      <c r="A5" s="17" t="s">
        <v>4</v>
      </c>
      <c r="B5" s="17" t="s">
        <v>5</v>
      </c>
      <c r="C5" s="17" t="s">
        <v>6</v>
      </c>
      <c r="D5" s="17" t="s">
        <v>5</v>
      </c>
      <c r="E5" s="16"/>
      <c r="F5" s="16"/>
      <c r="G5" s="16"/>
      <c r="H5" s="16"/>
    </row>
    <row r="6" spans="1:8" s="1" customFormat="1" ht="16.5" customHeight="1">
      <c r="A6" s="37" t="s">
        <v>7</v>
      </c>
      <c r="B6" s="38">
        <f>SUM(B7:B8)</f>
        <v>2765.6400000000003</v>
      </c>
      <c r="C6" s="37" t="s">
        <v>8</v>
      </c>
      <c r="D6" s="39"/>
      <c r="E6" s="16"/>
      <c r="F6" s="16"/>
      <c r="G6" s="16"/>
      <c r="H6" s="16"/>
    </row>
    <row r="7" spans="1:8" s="1" customFormat="1" ht="16.5" customHeight="1">
      <c r="A7" s="37" t="s">
        <v>9</v>
      </c>
      <c r="B7" s="40">
        <v>2133.15</v>
      </c>
      <c r="C7" s="37" t="s">
        <v>10</v>
      </c>
      <c r="D7" s="39"/>
      <c r="E7" s="16"/>
      <c r="F7" s="16"/>
      <c r="G7" s="16"/>
      <c r="H7" s="16"/>
    </row>
    <row r="8" spans="1:8" s="1" customFormat="1" ht="16.5" customHeight="1">
      <c r="A8" s="13" t="s">
        <v>11</v>
      </c>
      <c r="B8" s="41">
        <v>632.49</v>
      </c>
      <c r="C8" s="42" t="s">
        <v>12</v>
      </c>
      <c r="D8" s="39"/>
      <c r="E8" s="16"/>
      <c r="F8" s="16"/>
      <c r="G8" s="16"/>
      <c r="H8" s="16"/>
    </row>
    <row r="9" spans="1:8" s="1" customFormat="1" ht="16.5" customHeight="1">
      <c r="A9" s="43"/>
      <c r="B9" s="44"/>
      <c r="C9" s="37" t="s">
        <v>14</v>
      </c>
      <c r="D9" s="39"/>
      <c r="E9" s="16"/>
      <c r="F9" s="16"/>
      <c r="G9" s="16"/>
      <c r="H9" s="16"/>
    </row>
    <row r="10" spans="1:8" s="1" customFormat="1" ht="16.5" customHeight="1">
      <c r="A10" s="43"/>
      <c r="B10" s="45"/>
      <c r="C10" s="37" t="s">
        <v>15</v>
      </c>
      <c r="D10" s="39"/>
      <c r="E10" s="16"/>
      <c r="F10" s="16"/>
      <c r="G10" s="16"/>
      <c r="H10" s="16"/>
    </row>
    <row r="11" spans="1:8" s="1" customFormat="1" ht="16.5" customHeight="1">
      <c r="A11" s="43"/>
      <c r="B11" s="45"/>
      <c r="C11" s="37" t="s">
        <v>16</v>
      </c>
      <c r="D11" s="39"/>
      <c r="E11" s="16"/>
      <c r="F11" s="16"/>
      <c r="G11" s="16"/>
      <c r="H11" s="16"/>
    </row>
    <row r="12" spans="1:8" s="1" customFormat="1" ht="16.5" customHeight="1">
      <c r="A12" s="43"/>
      <c r="B12" s="45"/>
      <c r="C12" s="37" t="s">
        <v>18</v>
      </c>
      <c r="D12" s="39">
        <v>2133.15</v>
      </c>
      <c r="E12" s="16"/>
      <c r="F12" s="16"/>
      <c r="G12" s="16"/>
      <c r="H12" s="16"/>
    </row>
    <row r="13" spans="1:8" s="1" customFormat="1" ht="16.5" customHeight="1">
      <c r="A13" s="43"/>
      <c r="B13" s="45"/>
      <c r="C13" s="37" t="s">
        <v>20</v>
      </c>
      <c r="D13" s="39"/>
      <c r="E13" s="16"/>
      <c r="F13" s="16"/>
      <c r="G13" s="16"/>
      <c r="H13" s="16"/>
    </row>
    <row r="14" spans="1:8" s="1" customFormat="1" ht="16.5" customHeight="1">
      <c r="A14" s="43"/>
      <c r="B14" s="45"/>
      <c r="C14" s="37" t="s">
        <v>22</v>
      </c>
      <c r="D14" s="39"/>
      <c r="E14" s="16"/>
      <c r="F14" s="16"/>
      <c r="G14" s="16"/>
      <c r="H14" s="16"/>
    </row>
    <row r="15" spans="1:8" s="1" customFormat="1" ht="16.5" customHeight="1">
      <c r="A15" s="43"/>
      <c r="B15" s="45"/>
      <c r="C15" s="37" t="s">
        <v>24</v>
      </c>
      <c r="D15" s="39"/>
      <c r="E15" s="16"/>
      <c r="F15" s="16"/>
      <c r="G15" s="16"/>
      <c r="H15" s="16"/>
    </row>
    <row r="16" spans="1:8" s="1" customFormat="1" ht="16.5" customHeight="1">
      <c r="A16" s="37"/>
      <c r="B16" s="38"/>
      <c r="C16" s="37" t="s">
        <v>25</v>
      </c>
      <c r="D16" s="39"/>
      <c r="E16" s="16"/>
      <c r="F16" s="16"/>
      <c r="G16" s="16"/>
      <c r="H16" s="16"/>
    </row>
    <row r="17" spans="1:8" s="1" customFormat="1" ht="16.5" customHeight="1">
      <c r="A17" s="37"/>
      <c r="B17" s="38"/>
      <c r="C17" s="37" t="s">
        <v>26</v>
      </c>
      <c r="D17" s="39"/>
      <c r="E17" s="16"/>
      <c r="F17" s="16"/>
      <c r="G17" s="16"/>
      <c r="H17" s="16"/>
    </row>
    <row r="18" spans="1:8" s="1" customFormat="1" ht="16.5" customHeight="1">
      <c r="A18" s="37"/>
      <c r="B18" s="38"/>
      <c r="C18" s="37" t="s">
        <v>27</v>
      </c>
      <c r="D18" s="39"/>
      <c r="E18" s="16"/>
      <c r="F18" s="16"/>
      <c r="G18" s="16"/>
      <c r="H18" s="16"/>
    </row>
    <row r="19" spans="1:8" s="1" customFormat="1" ht="16.5" customHeight="1">
      <c r="A19" s="37"/>
      <c r="B19" s="38"/>
      <c r="C19" s="37" t="s">
        <v>28</v>
      </c>
      <c r="D19" s="39"/>
      <c r="E19" s="16"/>
      <c r="F19" s="16"/>
      <c r="G19" s="16"/>
      <c r="H19" s="16"/>
    </row>
    <row r="20" spans="1:8" s="1" customFormat="1" ht="16.5" customHeight="1">
      <c r="A20" s="37"/>
      <c r="B20" s="46"/>
      <c r="C20" s="37" t="s">
        <v>29</v>
      </c>
      <c r="D20" s="39"/>
      <c r="E20" s="16"/>
      <c r="F20" s="16"/>
      <c r="G20" s="16"/>
      <c r="H20" s="16"/>
    </row>
    <row r="21" spans="1:8" s="1" customFormat="1" ht="16.5" customHeight="1">
      <c r="A21" s="37"/>
      <c r="B21" s="46"/>
      <c r="C21" s="37" t="s">
        <v>30</v>
      </c>
      <c r="D21" s="47">
        <f>SUM(D23)-SUM(D6:D20)</f>
        <v>6232.49</v>
      </c>
      <c r="E21" s="16"/>
      <c r="F21" s="16"/>
      <c r="G21" s="16"/>
      <c r="H21" s="16"/>
    </row>
    <row r="22" spans="1:8" s="1" customFormat="1" ht="16.5" customHeight="1">
      <c r="A22" s="37"/>
      <c r="B22" s="46"/>
      <c r="C22" s="37"/>
      <c r="D22" s="48"/>
      <c r="E22" s="16"/>
      <c r="F22" s="16"/>
      <c r="G22" s="16"/>
      <c r="H22" s="16"/>
    </row>
    <row r="23" spans="1:8" s="1" customFormat="1" ht="16.5" customHeight="1">
      <c r="A23" s="17" t="s">
        <v>31</v>
      </c>
      <c r="B23" s="49">
        <f>SUM(B7:B8)</f>
        <v>2765.6400000000003</v>
      </c>
      <c r="C23" s="17" t="s">
        <v>32</v>
      </c>
      <c r="D23" s="39">
        <v>8365.64</v>
      </c>
      <c r="E23" s="16"/>
      <c r="F23" s="16"/>
      <c r="G23" s="16"/>
      <c r="H23" s="16"/>
    </row>
    <row r="24" spans="1:8" s="1" customFormat="1" ht="16.5" customHeight="1">
      <c r="A24" s="50" t="s">
        <v>33</v>
      </c>
      <c r="B24" s="51">
        <v>5600</v>
      </c>
      <c r="C24" s="52" t="s">
        <v>34</v>
      </c>
      <c r="D24" s="53"/>
      <c r="E24" s="16"/>
      <c r="F24" s="16"/>
      <c r="G24" s="16"/>
      <c r="H24" s="16"/>
    </row>
    <row r="25" spans="1:8" s="1" customFormat="1" ht="16.5" customHeight="1">
      <c r="A25" s="37"/>
      <c r="B25" s="54"/>
      <c r="C25" s="37"/>
      <c r="D25" s="53"/>
      <c r="E25" s="36"/>
      <c r="F25" s="36"/>
      <c r="G25" s="36"/>
      <c r="H25" s="36"/>
    </row>
    <row r="26" spans="1:8" s="1" customFormat="1" ht="16.5" customHeight="1">
      <c r="A26" s="17" t="s">
        <v>36</v>
      </c>
      <c r="B26" s="38">
        <f>SUM(B23:B24)</f>
        <v>8365.64</v>
      </c>
      <c r="C26" s="17" t="s">
        <v>37</v>
      </c>
      <c r="D26" s="53">
        <f>SUM(D23:D24)</f>
        <v>8365.64</v>
      </c>
      <c r="E26" s="36"/>
      <c r="F26" s="36"/>
      <c r="G26" s="36"/>
      <c r="H26" s="36"/>
    </row>
    <row r="27" spans="1:8" s="1" customFormat="1" ht="15">
      <c r="A27" s="55"/>
      <c r="B27" s="56"/>
      <c r="C27" s="36"/>
      <c r="D27" s="36"/>
      <c r="E27" s="36"/>
      <c r="F27" s="36"/>
      <c r="G27" s="36"/>
      <c r="H27" s="36"/>
    </row>
    <row r="28" spans="1:8" s="1" customFormat="1" ht="15">
      <c r="A28" s="36"/>
      <c r="B28" s="36"/>
      <c r="C28" s="36"/>
      <c r="D28" s="36"/>
      <c r="E28" s="36"/>
      <c r="F28" s="36"/>
      <c r="G28" s="36"/>
      <c r="H28" s="36"/>
    </row>
    <row r="29" spans="1:8" s="1" customFormat="1" ht="15">
      <c r="A29" s="36"/>
      <c r="B29" s="36"/>
      <c r="C29" s="36"/>
      <c r="D29" s="36"/>
      <c r="E29" s="36"/>
      <c r="F29" s="36"/>
      <c r="G29" s="36"/>
      <c r="H29" s="36"/>
    </row>
    <row r="30" spans="1:8" s="1" customFormat="1" ht="15">
      <c r="A30" s="36"/>
      <c r="B30" s="36"/>
      <c r="C30" s="36"/>
      <c r="D30" s="36"/>
      <c r="E30" s="36"/>
      <c r="F30" s="36"/>
      <c r="G30" s="36"/>
      <c r="H30" s="36"/>
    </row>
    <row r="31" spans="1:8" s="1" customFormat="1" ht="15">
      <c r="A31" s="55"/>
      <c r="B31" s="36"/>
      <c r="C31" s="36"/>
      <c r="D31" s="36"/>
    </row>
    <row r="32" spans="1:8" s="1" customFormat="1" ht="15"/>
    <row r="33" spans="1:8" s="1" customFormat="1" ht="15"/>
    <row r="34" spans="1:8" s="1" customFormat="1" ht="15">
      <c r="E34" s="36"/>
      <c r="F34" s="36"/>
      <c r="G34" s="36"/>
      <c r="H34" s="36"/>
    </row>
    <row r="35" spans="1:8" s="1" customFormat="1" ht="15">
      <c r="A35" s="55"/>
      <c r="B35" s="36"/>
      <c r="C35" s="36"/>
      <c r="D35" s="36"/>
    </row>
    <row r="36" spans="1:8" s="1" customFormat="1" ht="15"/>
    <row r="37" spans="1:8" s="1" customFormat="1" ht="15"/>
    <row r="38" spans="1:8" s="1" customFormat="1" ht="15">
      <c r="E38" s="36"/>
      <c r="F38" s="36"/>
      <c r="G38" s="36"/>
      <c r="H38" s="36"/>
    </row>
    <row r="39" spans="1:8" s="1" customFormat="1" ht="15">
      <c r="A39" s="55"/>
      <c r="B39" s="36"/>
      <c r="C39" s="36"/>
      <c r="D39" s="36"/>
    </row>
    <row r="40" spans="1:8" s="1" customFormat="1" ht="15"/>
    <row r="41" spans="1:8" s="1" customFormat="1" ht="15"/>
    <row r="42" spans="1:8" s="1" customFormat="1" ht="15"/>
    <row r="43" spans="1:8" s="1" customFormat="1" ht="15"/>
    <row r="44" spans="1:8" s="1" customFormat="1" ht="15"/>
    <row r="45" spans="1:8" s="1" customFormat="1" ht="15"/>
    <row r="46" spans="1:8" s="1" customFormat="1" ht="15"/>
    <row r="47" spans="1:8" s="1" customFormat="1" ht="15"/>
    <row r="48" spans="1:8" s="1" customFormat="1" ht="15"/>
    <row r="49" spans="1:8" s="1" customFormat="1" ht="15"/>
    <row r="50" spans="1:8" s="1" customFormat="1" ht="15"/>
    <row r="51" spans="1:8" s="1" customFormat="1" ht="15"/>
    <row r="52" spans="1:8" s="1" customFormat="1" ht="15"/>
    <row r="53" spans="1:8" s="1" customFormat="1" ht="15"/>
    <row r="54" spans="1:8" s="1" customFormat="1" ht="15"/>
    <row r="55" spans="1:8" s="1" customFormat="1" ht="15"/>
    <row r="56" spans="1:8" s="1" customFormat="1" ht="15">
      <c r="E56" s="36"/>
      <c r="F56" s="36"/>
      <c r="G56" s="36"/>
      <c r="H56" s="36"/>
    </row>
    <row r="57" spans="1:8" s="1" customFormat="1" ht="15">
      <c r="A57" s="55"/>
      <c r="B57" s="36"/>
      <c r="C57" s="36"/>
      <c r="D57" s="36"/>
    </row>
    <row r="58" spans="1:8" s="1" customFormat="1" ht="15">
      <c r="E58" s="36"/>
      <c r="F58" s="36"/>
      <c r="G58" s="36"/>
      <c r="H58" s="36"/>
    </row>
    <row r="59" spans="1:8" s="1" customFormat="1" ht="15">
      <c r="A59" s="55"/>
      <c r="B59" s="36"/>
      <c r="C59" s="36"/>
      <c r="D59" s="36"/>
    </row>
    <row r="60" spans="1:8" s="1" customFormat="1" ht="15"/>
    <row r="61" spans="1:8" s="1" customFormat="1" ht="15"/>
    <row r="62" spans="1:8" s="1" customFormat="1" ht="15"/>
    <row r="63" spans="1:8" s="1" customFormat="1" ht="15"/>
    <row r="64" spans="1:8" s="1" customFormat="1" ht="15"/>
    <row r="65" spans="1:8" s="1" customFormat="1" ht="15"/>
    <row r="66" spans="1:8" s="1" customFormat="1" ht="15"/>
    <row r="67" spans="1:8" s="1" customFormat="1" ht="15"/>
    <row r="68" spans="1:8" s="1" customFormat="1" ht="15"/>
    <row r="69" spans="1:8" s="1" customFormat="1" ht="15"/>
    <row r="70" spans="1:8" s="1" customFormat="1" ht="15"/>
    <row r="71" spans="1:8" s="1" customFormat="1" ht="14.25" customHeight="1">
      <c r="E71" s="36"/>
      <c r="F71" s="36"/>
      <c r="G71" s="36"/>
      <c r="H71" s="36"/>
    </row>
    <row r="72" spans="1:8" s="1" customFormat="1" ht="15">
      <c r="A72" s="57"/>
      <c r="B72" s="36"/>
      <c r="C72" s="36"/>
      <c r="D72" s="36"/>
      <c r="E72" s="36"/>
      <c r="F72" s="36"/>
      <c r="G72" s="36"/>
      <c r="H72" s="36"/>
    </row>
    <row r="73" spans="1:8" s="1" customFormat="1" ht="14.25" customHeight="1">
      <c r="A73" s="55"/>
      <c r="B73" s="36"/>
      <c r="C73" s="36"/>
      <c r="D73" s="36"/>
      <c r="E73" s="36"/>
      <c r="F73" s="36"/>
      <c r="G73" s="36"/>
      <c r="H73" s="36"/>
    </row>
    <row r="74" spans="1:8" s="1" customFormat="1" ht="15">
      <c r="A74" s="57"/>
      <c r="B74" s="36"/>
      <c r="C74" s="36"/>
      <c r="D74" s="36"/>
      <c r="E74" s="36"/>
      <c r="F74" s="36"/>
      <c r="G74" s="36"/>
      <c r="H74" s="36"/>
    </row>
    <row r="75" spans="1:8" s="1" customFormat="1" ht="15">
      <c r="A75" s="55"/>
      <c r="B75" s="36"/>
      <c r="C75" s="36"/>
      <c r="D75" s="36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12" type="noConversion"/>
  <pageMargins left="0.35433070866141736" right="0.35433070866141736" top="0.78740157480314965" bottom="0.59055118110236227" header="0.51181102362204722" footer="0.51181102362204722"/>
  <pageSetup paperSize="9" orientation="landscape" horizontalDpi="300" verticalDpi="30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34"/>
  <sheetViews>
    <sheetView showGridLines="0" workbookViewId="0">
      <selection activeCell="D8" sqref="D8"/>
    </sheetView>
  </sheetViews>
  <sheetFormatPr defaultColWidth="9" defaultRowHeight="12.75" customHeight="1"/>
  <cols>
    <col min="1" max="1" width="17.7109375" style="1" customWidth="1"/>
    <col min="2" max="2" width="38" style="1" customWidth="1"/>
    <col min="3" max="3" width="17.28515625" style="1" customWidth="1"/>
    <col min="4" max="4" width="18" style="1" customWidth="1"/>
    <col min="5" max="5" width="19.28515625" style="1" customWidth="1"/>
    <col min="6" max="34" width="9.140625" style="1" customWidth="1"/>
  </cols>
  <sheetData>
    <row r="1" spans="1:33" s="1" customFormat="1" ht="15.75" customHeight="1">
      <c r="A1" s="15"/>
      <c r="B1" s="15"/>
    </row>
    <row r="2" spans="1:33" s="1" customFormat="1" ht="26.25" customHeight="1">
      <c r="A2" s="72" t="s">
        <v>91</v>
      </c>
      <c r="B2" s="72"/>
      <c r="C2" s="72"/>
      <c r="D2" s="72"/>
      <c r="E2" s="72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s="1" customFormat="1" ht="18.75" customHeight="1">
      <c r="A3" s="16"/>
      <c r="B3" s="16"/>
      <c r="C3" s="16"/>
      <c r="D3" s="16"/>
      <c r="E3" s="27" t="s">
        <v>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s="1" customFormat="1" ht="24.75" customHeight="1">
      <c r="A4" s="73" t="s">
        <v>40</v>
      </c>
      <c r="B4" s="73"/>
      <c r="C4" s="74" t="s">
        <v>41</v>
      </c>
      <c r="D4" s="73" t="s">
        <v>42</v>
      </c>
      <c r="E4" s="73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s="1" customFormat="1" ht="24.75" customHeight="1">
      <c r="A5" s="17" t="s">
        <v>43</v>
      </c>
      <c r="B5" s="3" t="s">
        <v>44</v>
      </c>
      <c r="C5" s="73"/>
      <c r="D5" s="18" t="s">
        <v>45</v>
      </c>
      <c r="E5" s="18" t="s">
        <v>46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1:33" s="1" customFormat="1" ht="21.75" customHeight="1">
      <c r="A6" s="19" t="s">
        <v>50</v>
      </c>
      <c r="B6" s="20" t="s">
        <v>51</v>
      </c>
      <c r="C6" s="21">
        <v>7733.15</v>
      </c>
      <c r="D6" s="22">
        <v>1859.15</v>
      </c>
      <c r="E6" s="22">
        <v>5874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s="1" customFormat="1" ht="21.75" customHeight="1">
      <c r="A7" s="19" t="s">
        <v>60</v>
      </c>
      <c r="B7" s="20" t="s">
        <v>61</v>
      </c>
      <c r="C7" s="21">
        <v>2133.15</v>
      </c>
      <c r="D7" s="22">
        <v>1859.15</v>
      </c>
      <c r="E7" s="22">
        <v>274</v>
      </c>
      <c r="F7" s="30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</row>
    <row r="8" spans="1:33" s="1" customFormat="1" ht="21.75" customHeight="1">
      <c r="A8" s="19" t="s">
        <v>62</v>
      </c>
      <c r="B8" s="20" t="s">
        <v>63</v>
      </c>
      <c r="C8" s="21">
        <v>2117.15</v>
      </c>
      <c r="D8" s="22">
        <v>1859.15</v>
      </c>
      <c r="E8" s="22">
        <v>258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1:33" s="1" customFormat="1" ht="21.75" customHeight="1">
      <c r="A9" s="4" t="s">
        <v>64</v>
      </c>
      <c r="B9" s="10" t="s">
        <v>65</v>
      </c>
      <c r="C9" s="9">
        <v>2117.15</v>
      </c>
      <c r="D9" s="5">
        <v>1859.15</v>
      </c>
      <c r="E9" s="5">
        <v>258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3" s="1" customFormat="1" ht="21.75" customHeight="1">
      <c r="A10" s="19" t="s">
        <v>66</v>
      </c>
      <c r="B10" s="20" t="s">
        <v>67</v>
      </c>
      <c r="C10" s="21">
        <v>8</v>
      </c>
      <c r="D10" s="22"/>
      <c r="E10" s="22">
        <v>8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</row>
    <row r="11" spans="1:33" s="1" customFormat="1" ht="21.75" customHeight="1">
      <c r="A11" s="4" t="s">
        <v>68</v>
      </c>
      <c r="B11" s="10" t="s">
        <v>69</v>
      </c>
      <c r="C11" s="9">
        <v>8</v>
      </c>
      <c r="D11" s="5"/>
      <c r="E11" s="5">
        <v>8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 spans="1:33" s="1" customFormat="1" ht="21.75" customHeight="1">
      <c r="A12" s="19" t="s">
        <v>70</v>
      </c>
      <c r="B12" s="20" t="s">
        <v>71</v>
      </c>
      <c r="C12" s="21">
        <v>3</v>
      </c>
      <c r="D12" s="22"/>
      <c r="E12" s="22">
        <v>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s="1" customFormat="1" ht="21.75" customHeight="1">
      <c r="A13" s="4" t="s">
        <v>72</v>
      </c>
      <c r="B13" s="10" t="s">
        <v>73</v>
      </c>
      <c r="C13" s="9">
        <v>3</v>
      </c>
      <c r="D13" s="5"/>
      <c r="E13" s="5">
        <v>3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s="1" customFormat="1" ht="21.75" customHeight="1">
      <c r="A14" s="19" t="s">
        <v>74</v>
      </c>
      <c r="B14" s="20" t="s">
        <v>75</v>
      </c>
      <c r="C14" s="21">
        <v>5</v>
      </c>
      <c r="D14" s="22"/>
      <c r="E14" s="22">
        <v>5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s="1" customFormat="1" ht="21.75" customHeight="1">
      <c r="A15" s="4" t="s">
        <v>76</v>
      </c>
      <c r="B15" s="10" t="s">
        <v>77</v>
      </c>
      <c r="C15" s="9">
        <v>5</v>
      </c>
      <c r="D15" s="5"/>
      <c r="E15" s="5">
        <v>5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s="1" customFormat="1" ht="21.75" customHeight="1">
      <c r="A16" s="19" t="s">
        <v>84</v>
      </c>
      <c r="B16" s="20" t="s">
        <v>85</v>
      </c>
      <c r="C16" s="21">
        <v>5600</v>
      </c>
      <c r="D16" s="22"/>
      <c r="E16" s="22">
        <v>5600</v>
      </c>
    </row>
    <row r="17" spans="1:5" s="1" customFormat="1" ht="21.75" customHeight="1">
      <c r="A17" s="19" t="s">
        <v>86</v>
      </c>
      <c r="B17" s="20" t="s">
        <v>87</v>
      </c>
      <c r="C17" s="21">
        <v>5600</v>
      </c>
      <c r="D17" s="22"/>
      <c r="E17" s="22">
        <v>5600</v>
      </c>
    </row>
    <row r="18" spans="1:5" s="1" customFormat="1" ht="21.75" customHeight="1">
      <c r="A18" s="4" t="s">
        <v>88</v>
      </c>
      <c r="B18" s="10" t="s">
        <v>89</v>
      </c>
      <c r="C18" s="9">
        <v>5600</v>
      </c>
      <c r="D18" s="5"/>
      <c r="E18" s="5">
        <v>5600</v>
      </c>
    </row>
    <row r="19" spans="1:5" s="1" customFormat="1" ht="15"/>
    <row r="20" spans="1:5" s="1" customFormat="1" ht="9.75" customHeight="1">
      <c r="B20" s="15"/>
    </row>
    <row r="21" spans="1:5" s="1" customFormat="1" ht="15"/>
    <row r="22" spans="1:5" s="1" customFormat="1" ht="15"/>
    <row r="23" spans="1:5" s="1" customFormat="1" ht="15"/>
    <row r="24" spans="1:5" s="1" customFormat="1" ht="15"/>
    <row r="25" spans="1:5" s="1" customFormat="1" ht="15"/>
    <row r="26" spans="1:5" s="1" customFormat="1" ht="15"/>
    <row r="27" spans="1:5" s="1" customFormat="1" ht="15"/>
    <row r="28" spans="1:5" s="1" customFormat="1" ht="15"/>
    <row r="29" spans="1:5" s="1" customFormat="1" ht="15"/>
    <row r="30" spans="1:5" s="1" customFormat="1" ht="15"/>
    <row r="31" spans="1:5" s="1" customFormat="1" ht="15"/>
    <row r="32" spans="1:5" s="1" customFormat="1" ht="15"/>
    <row r="33" spans="3:3" s="1" customFormat="1" ht="15"/>
    <row r="34" spans="3:3" s="1" customFormat="1" ht="9.75" customHeight="1">
      <c r="C34" s="15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4:B4"/>
    <mergeCell ref="D4:E4"/>
    <mergeCell ref="C4:C5"/>
  </mergeCells>
  <phoneticPr fontId="1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5"/>
  <sheetViews>
    <sheetView showGridLines="0" workbookViewId="0">
      <selection activeCell="C3" sqref="C3:C4"/>
    </sheetView>
  </sheetViews>
  <sheetFormatPr defaultColWidth="9" defaultRowHeight="12.75" customHeight="1"/>
  <cols>
    <col min="1" max="1" width="14" style="1" customWidth="1"/>
    <col min="2" max="2" width="34.140625" style="1" customWidth="1"/>
    <col min="3" max="3" width="18.85546875" style="1" customWidth="1"/>
    <col min="4" max="4" width="17.42578125" style="1" customWidth="1"/>
    <col min="5" max="5" width="16.42578125" style="1" customWidth="1"/>
    <col min="6" max="6" width="14.5703125" style="1" customWidth="1"/>
    <col min="7" max="7" width="9.140625" style="1" customWidth="1"/>
  </cols>
  <sheetData>
    <row r="1" spans="1:6" s="1" customFormat="1" ht="25.5" customHeight="1">
      <c r="A1" s="75" t="s">
        <v>92</v>
      </c>
      <c r="B1" s="75"/>
      <c r="C1" s="75"/>
      <c r="D1" s="75"/>
      <c r="E1" s="75"/>
    </row>
    <row r="2" spans="1:6" s="1" customFormat="1" ht="21.75" customHeight="1">
      <c r="E2" s="2" t="s">
        <v>1</v>
      </c>
    </row>
    <row r="3" spans="1:6" s="1" customFormat="1" ht="24.75" customHeight="1">
      <c r="A3" s="76" t="s">
        <v>93</v>
      </c>
      <c r="B3" s="76"/>
      <c r="C3" s="76" t="s">
        <v>94</v>
      </c>
      <c r="D3" s="76" t="s">
        <v>42</v>
      </c>
      <c r="E3" s="76"/>
    </row>
    <row r="4" spans="1:6" s="1" customFormat="1" ht="24.75" customHeight="1">
      <c r="A4" s="7" t="s">
        <v>43</v>
      </c>
      <c r="B4" s="7" t="s">
        <v>44</v>
      </c>
      <c r="C4" s="77"/>
      <c r="D4" s="7" t="s">
        <v>95</v>
      </c>
      <c r="E4" s="7" t="s">
        <v>96</v>
      </c>
    </row>
    <row r="5" spans="1:6" s="1" customFormat="1" ht="30.75" customHeight="1">
      <c r="A5" s="31" t="s">
        <v>50</v>
      </c>
      <c r="B5" s="20" t="s">
        <v>51</v>
      </c>
      <c r="C5" s="32">
        <v>1859.15</v>
      </c>
      <c r="D5" s="33">
        <v>1810.15</v>
      </c>
      <c r="E5" s="22">
        <v>49</v>
      </c>
      <c r="F5" s="6"/>
    </row>
    <row r="6" spans="1:6" s="1" customFormat="1" ht="30.75" customHeight="1">
      <c r="A6" s="31" t="s">
        <v>97</v>
      </c>
      <c r="B6" s="20" t="s">
        <v>98</v>
      </c>
      <c r="C6" s="32">
        <v>1782.15</v>
      </c>
      <c r="D6" s="33">
        <v>1782.15</v>
      </c>
      <c r="E6" s="22"/>
    </row>
    <row r="7" spans="1:6" s="1" customFormat="1" ht="30.75" customHeight="1">
      <c r="A7" s="8" t="s">
        <v>99</v>
      </c>
      <c r="B7" s="10" t="s">
        <v>100</v>
      </c>
      <c r="C7" s="34">
        <v>1782.15</v>
      </c>
      <c r="D7" s="35">
        <v>1782.15</v>
      </c>
      <c r="E7" s="5"/>
    </row>
    <row r="8" spans="1:6" s="1" customFormat="1" ht="30.75" customHeight="1">
      <c r="A8" s="31" t="s">
        <v>101</v>
      </c>
      <c r="B8" s="20" t="s">
        <v>102</v>
      </c>
      <c r="C8" s="32">
        <v>49</v>
      </c>
      <c r="D8" s="33"/>
      <c r="E8" s="22">
        <v>49</v>
      </c>
    </row>
    <row r="9" spans="1:6" s="1" customFormat="1" ht="30.75" customHeight="1">
      <c r="A9" s="8" t="s">
        <v>103</v>
      </c>
      <c r="B9" s="10" t="s">
        <v>104</v>
      </c>
      <c r="C9" s="34">
        <v>49</v>
      </c>
      <c r="D9" s="35"/>
      <c r="E9" s="5">
        <v>49</v>
      </c>
    </row>
    <row r="10" spans="1:6" s="1" customFormat="1" ht="30.75" customHeight="1">
      <c r="A10" s="31" t="s">
        <v>105</v>
      </c>
      <c r="B10" s="20" t="s">
        <v>106</v>
      </c>
      <c r="C10" s="32">
        <v>28</v>
      </c>
      <c r="D10" s="33">
        <v>28</v>
      </c>
      <c r="E10" s="22"/>
    </row>
    <row r="11" spans="1:6" s="1" customFormat="1" ht="30.75" customHeight="1">
      <c r="A11" s="8" t="s">
        <v>107</v>
      </c>
      <c r="B11" s="10" t="s">
        <v>108</v>
      </c>
      <c r="C11" s="34">
        <v>28</v>
      </c>
      <c r="D11" s="35">
        <v>28</v>
      </c>
      <c r="E11" s="5"/>
    </row>
    <row r="12" spans="1:6" s="1" customFormat="1" ht="11.25" customHeight="1">
      <c r="B12" s="15"/>
      <c r="C12" s="15"/>
    </row>
    <row r="13" spans="1:6" s="1" customFormat="1" ht="11.25" customHeight="1">
      <c r="B13" s="15"/>
      <c r="C13" s="15"/>
    </row>
    <row r="14" spans="1:6" s="1" customFormat="1" ht="11.25" customHeight="1">
      <c r="B14" s="15"/>
      <c r="C14" s="15"/>
    </row>
    <row r="15" spans="1:6" s="1" customFormat="1" ht="11.25" customHeight="1">
      <c r="B15" s="15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3:B3"/>
    <mergeCell ref="D3:E3"/>
    <mergeCell ref="C3:C4"/>
  </mergeCells>
  <phoneticPr fontId="12" type="noConversion"/>
  <pageMargins left="0.74803149606299213" right="0.35433070866141736" top="0.78740157480314965" bottom="0.59055118110236227" header="0.51181102362204722" footer="0.51181102362204722"/>
  <pageSetup paperSize="9" orientation="landscape" horizontalDpi="300" verticalDpi="300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H34"/>
  <sheetViews>
    <sheetView showGridLines="0" workbookViewId="0">
      <selection activeCell="D13" sqref="D13"/>
    </sheetView>
  </sheetViews>
  <sheetFormatPr defaultColWidth="9" defaultRowHeight="12.75" customHeight="1"/>
  <cols>
    <col min="1" max="1" width="13.42578125" style="1" customWidth="1"/>
    <col min="2" max="2" width="45.5703125" style="1" customWidth="1"/>
    <col min="3" max="3" width="15.7109375" style="1" customWidth="1"/>
    <col min="4" max="4" width="16.7109375" style="1" customWidth="1"/>
    <col min="5" max="5" width="17.7109375" style="1" customWidth="1"/>
    <col min="6" max="34" width="9.140625" style="1" customWidth="1"/>
  </cols>
  <sheetData>
    <row r="1" spans="1:33" s="1" customFormat="1" ht="15.75" customHeight="1">
      <c r="A1" s="15"/>
      <c r="B1" s="15"/>
    </row>
    <row r="2" spans="1:33" s="1" customFormat="1" ht="26.25" customHeight="1">
      <c r="A2" s="72" t="s">
        <v>109</v>
      </c>
      <c r="B2" s="72"/>
      <c r="C2" s="72"/>
      <c r="D2" s="72"/>
      <c r="E2" s="72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s="1" customFormat="1" ht="18.75" customHeight="1">
      <c r="A3" s="16"/>
      <c r="B3" s="16"/>
      <c r="C3" s="16"/>
      <c r="D3" s="16"/>
      <c r="E3" s="27" t="s">
        <v>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s="1" customFormat="1" ht="24.75" customHeight="1">
      <c r="A4" s="73" t="s">
        <v>40</v>
      </c>
      <c r="B4" s="73"/>
      <c r="C4" s="74" t="s">
        <v>41</v>
      </c>
      <c r="D4" s="73" t="s">
        <v>42</v>
      </c>
      <c r="E4" s="73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s="1" customFormat="1" ht="24.75" customHeight="1">
      <c r="A5" s="17" t="s">
        <v>43</v>
      </c>
      <c r="B5" s="3" t="s">
        <v>44</v>
      </c>
      <c r="C5" s="73"/>
      <c r="D5" s="18" t="s">
        <v>45</v>
      </c>
      <c r="E5" s="18" t="s">
        <v>46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1:33" s="1" customFormat="1" ht="21.75" customHeight="1">
      <c r="A6" s="19" t="s">
        <v>50</v>
      </c>
      <c r="B6" s="20" t="s">
        <v>51</v>
      </c>
      <c r="C6" s="21">
        <v>632.49</v>
      </c>
      <c r="D6" s="22"/>
      <c r="E6" s="22">
        <v>632.49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s="1" customFormat="1" ht="21.75" customHeight="1">
      <c r="A7" s="19" t="s">
        <v>78</v>
      </c>
      <c r="B7" s="20" t="s">
        <v>79</v>
      </c>
      <c r="C7" s="21">
        <v>632.49</v>
      </c>
      <c r="D7" s="22"/>
      <c r="E7" s="22">
        <v>632.49</v>
      </c>
      <c r="F7" s="30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</row>
    <row r="8" spans="1:33" s="1" customFormat="1" ht="21.75" customHeight="1">
      <c r="A8" s="19" t="s">
        <v>80</v>
      </c>
      <c r="B8" s="20" t="s">
        <v>81</v>
      </c>
      <c r="C8" s="21">
        <v>632.49</v>
      </c>
      <c r="D8" s="22"/>
      <c r="E8" s="22">
        <v>632.49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1:33" s="1" customFormat="1" ht="21.75" customHeight="1">
      <c r="A9" s="4" t="s">
        <v>82</v>
      </c>
      <c r="B9" s="10" t="s">
        <v>83</v>
      </c>
      <c r="C9" s="9">
        <v>632.49</v>
      </c>
      <c r="D9" s="5"/>
      <c r="E9" s="5">
        <v>632.49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3" s="1" customFormat="1" ht="21.75" customHeight="1">
      <c r="A10" s="23"/>
      <c r="B10" s="24"/>
      <c r="C10" s="25"/>
      <c r="D10" s="25"/>
      <c r="E10" s="25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</row>
    <row r="11" spans="1:33" s="1" customFormat="1" ht="21.75" customHeight="1">
      <c r="A11" s="23"/>
      <c r="B11" s="24"/>
      <c r="C11" s="25"/>
      <c r="D11" s="25"/>
      <c r="E11" s="25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 spans="1:33" s="1" customFormat="1" ht="21.75" customHeight="1">
      <c r="A12" s="23"/>
      <c r="B12" s="24"/>
      <c r="C12" s="25"/>
      <c r="D12" s="25"/>
      <c r="E12" s="2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s="1" customFormat="1" ht="21.75" customHeight="1">
      <c r="A13" s="23"/>
      <c r="B13" s="24"/>
      <c r="C13" s="25"/>
      <c r="D13" s="25"/>
      <c r="E13" s="2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s="1" customFormat="1" ht="21.75" customHeight="1">
      <c r="A14" s="23"/>
      <c r="B14" s="24"/>
      <c r="C14" s="25"/>
      <c r="D14" s="25"/>
      <c r="E14" s="2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s="1" customFormat="1" ht="9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s="1" customFormat="1" ht="15"/>
    <row r="17" spans="2:2" s="1" customFormat="1" ht="15"/>
    <row r="18" spans="2:2" s="1" customFormat="1" ht="15"/>
    <row r="19" spans="2:2" s="1" customFormat="1" ht="15"/>
    <row r="20" spans="2:2" s="1" customFormat="1" ht="9.75" customHeight="1">
      <c r="B20" s="15"/>
    </row>
    <row r="21" spans="2:2" s="1" customFormat="1" ht="15"/>
    <row r="22" spans="2:2" s="1" customFormat="1" ht="15"/>
    <row r="23" spans="2:2" s="1" customFormat="1" ht="15"/>
    <row r="24" spans="2:2" s="1" customFormat="1" ht="15"/>
    <row r="25" spans="2:2" s="1" customFormat="1" ht="15"/>
    <row r="26" spans="2:2" s="1" customFormat="1" ht="15"/>
    <row r="27" spans="2:2" s="1" customFormat="1" ht="15"/>
    <row r="28" spans="2:2" s="1" customFormat="1" ht="15"/>
    <row r="29" spans="2:2" s="1" customFormat="1" ht="15"/>
    <row r="30" spans="2:2" s="1" customFormat="1" ht="15"/>
    <row r="31" spans="2:2" s="1" customFormat="1" ht="15"/>
    <row r="32" spans="2:2" s="1" customFormat="1" ht="15"/>
    <row r="33" spans="3:3" s="1" customFormat="1" ht="15"/>
    <row r="34" spans="3:3" s="1" customFormat="1" ht="9.75" customHeight="1">
      <c r="C34" s="15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4:B4"/>
    <mergeCell ref="D4:E4"/>
    <mergeCell ref="C4:C5"/>
  </mergeCells>
  <phoneticPr fontId="1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9"/>
  <sheetViews>
    <sheetView showGridLines="0" tabSelected="1" workbookViewId="0">
      <selection activeCell="D11" sqref="D11"/>
    </sheetView>
  </sheetViews>
  <sheetFormatPr defaultColWidth="9" defaultRowHeight="12.75" customHeight="1"/>
  <cols>
    <col min="1" max="1" width="45.42578125" style="1" customWidth="1"/>
    <col min="2" max="2" width="37.28515625" style="1" customWidth="1"/>
    <col min="3" max="5" width="9.140625" style="1" customWidth="1"/>
  </cols>
  <sheetData>
    <row r="1" spans="1:4" s="1" customFormat="1" ht="36" customHeight="1">
      <c r="A1" s="75" t="s">
        <v>110</v>
      </c>
      <c r="B1" s="75"/>
    </row>
    <row r="2" spans="1:4" s="1" customFormat="1" ht="25.5" customHeight="1">
      <c r="B2" s="2" t="s">
        <v>1</v>
      </c>
    </row>
    <row r="3" spans="1:4" s="1" customFormat="1" ht="27" customHeight="1">
      <c r="A3" s="3" t="s">
        <v>111</v>
      </c>
      <c r="B3" s="3" t="s">
        <v>94</v>
      </c>
    </row>
    <row r="4" spans="1:4" s="1" customFormat="1" ht="27" customHeight="1">
      <c r="A4" s="10" t="s">
        <v>51</v>
      </c>
      <c r="B4" s="11">
        <f>SUM(B5:B7)</f>
        <v>0</v>
      </c>
    </row>
    <row r="5" spans="1:4" s="1" customFormat="1" ht="27" customHeight="1">
      <c r="A5" s="10" t="s">
        <v>112</v>
      </c>
      <c r="B5" s="5">
        <v>0</v>
      </c>
      <c r="C5" s="6"/>
    </row>
    <row r="6" spans="1:4" s="1" customFormat="1" ht="27" customHeight="1">
      <c r="A6" s="10" t="s">
        <v>113</v>
      </c>
      <c r="B6" s="5">
        <v>0</v>
      </c>
      <c r="C6" s="6"/>
    </row>
    <row r="7" spans="1:4" s="1" customFormat="1" ht="27" customHeight="1">
      <c r="A7" s="10" t="s">
        <v>114</v>
      </c>
      <c r="B7" s="12">
        <f>SUM(B8:B9)</f>
        <v>0</v>
      </c>
      <c r="C7" s="6"/>
    </row>
    <row r="8" spans="1:4" s="1" customFormat="1" ht="27" customHeight="1">
      <c r="A8" s="13" t="s">
        <v>115</v>
      </c>
      <c r="B8" s="14">
        <v>0</v>
      </c>
      <c r="C8" s="6"/>
      <c r="D8" s="15"/>
    </row>
    <row r="9" spans="1:4" s="1" customFormat="1" ht="27" customHeight="1">
      <c r="A9" s="13" t="s">
        <v>116</v>
      </c>
      <c r="B9" s="5">
        <v>0</v>
      </c>
      <c r="C9" s="6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12" type="noConversion"/>
  <pageMargins left="0.35433070866141736" right="0.35433070866141736" top="0.78740157480314965" bottom="0.59055118110236227" header="0.51181102362204722" footer="0.51181102362204722"/>
  <pageSetup paperSize="9" orientation="landscape" horizontalDpi="300" verticalDpi="300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0"/>
  <sheetViews>
    <sheetView showGridLines="0" workbookViewId="0">
      <selection activeCell="A8" sqref="A8"/>
    </sheetView>
  </sheetViews>
  <sheetFormatPr defaultColWidth="9" defaultRowHeight="12.75" customHeight="1"/>
  <cols>
    <col min="1" max="1" width="51.7109375" style="1" customWidth="1"/>
    <col min="2" max="2" width="27.140625" style="1" customWidth="1"/>
    <col min="3" max="3" width="9.140625" style="1" customWidth="1"/>
  </cols>
  <sheetData>
    <row r="1" spans="1:2" s="1" customFormat="1" ht="28.5" customHeight="1">
      <c r="A1" s="75" t="s">
        <v>117</v>
      </c>
      <c r="B1" s="75"/>
    </row>
    <row r="2" spans="1:2" s="1" customFormat="1" ht="21.75" customHeight="1">
      <c r="B2" s="2" t="s">
        <v>1</v>
      </c>
    </row>
    <row r="3" spans="1:2" s="1" customFormat="1" ht="28.5" customHeight="1">
      <c r="A3" s="67" t="s">
        <v>111</v>
      </c>
      <c r="B3" s="67" t="s">
        <v>94</v>
      </c>
    </row>
    <row r="4" spans="1:2" s="1" customFormat="1" ht="28.5" customHeight="1">
      <c r="A4" s="68" t="s">
        <v>120</v>
      </c>
      <c r="B4" s="69">
        <v>258</v>
      </c>
    </row>
    <row r="5" spans="1:2" s="1" customFormat="1" ht="28.5" customHeight="1">
      <c r="A5" s="68" t="s">
        <v>121</v>
      </c>
      <c r="B5" s="69">
        <v>8</v>
      </c>
    </row>
    <row r="6" spans="1:2" s="1" customFormat="1" ht="28.5" customHeight="1">
      <c r="A6" s="68" t="s">
        <v>122</v>
      </c>
      <c r="B6" s="69">
        <v>3</v>
      </c>
    </row>
    <row r="7" spans="1:2" s="1" customFormat="1" ht="28.5" customHeight="1">
      <c r="A7" s="68" t="s">
        <v>123</v>
      </c>
      <c r="B7" s="69">
        <v>5</v>
      </c>
    </row>
    <row r="8" spans="1:2" s="1" customFormat="1" ht="28.5" customHeight="1">
      <c r="A8" s="68" t="s">
        <v>124</v>
      </c>
      <c r="B8" s="69">
        <v>632.49</v>
      </c>
    </row>
    <row r="9" spans="1:2" ht="28.5" customHeight="1">
      <c r="A9" s="68" t="s">
        <v>125</v>
      </c>
      <c r="B9" s="69">
        <v>5600</v>
      </c>
    </row>
    <row r="10" spans="1:2" ht="28.5" customHeight="1">
      <c r="A10" s="70" t="s">
        <v>126</v>
      </c>
      <c r="B10" s="71">
        <f>SUM(B4:B9)</f>
        <v>6506.49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12" type="noConversion"/>
  <pageMargins left="0.35433070866141736" right="0.35433070866141736" top="0.78740157480314965" bottom="0.59055118110236227" header="0.51181102362204722" footer="0.51181102362204722"/>
  <pageSetup paperSize="9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收支预算总表</vt:lpstr>
      <vt:lpstr>收入预算总表</vt:lpstr>
      <vt:lpstr>支出总表</vt:lpstr>
      <vt:lpstr>财政拨款收支预算总表</vt:lpstr>
      <vt:lpstr>一般公共预算支出</vt:lpstr>
      <vt:lpstr>一般公共预算基本支出表</vt:lpstr>
      <vt:lpstr>政府性基金预算支出</vt:lpstr>
      <vt:lpstr>财政拨款三公</vt:lpstr>
      <vt:lpstr>财政专项</vt:lpstr>
      <vt:lpstr>转移支付分县市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2021-03-03T02:47:29Z</cp:lastPrinted>
  <dcterms:created xsi:type="dcterms:W3CDTF">2021-03-02T09:46:21Z</dcterms:created>
  <dcterms:modified xsi:type="dcterms:W3CDTF">2021-03-10T06:20:36Z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2052-10.8.0.7227</vt:lpwstr>
  </property>
</Properties>
</file>